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firstSheet="3" activeTab="6"/>
  </bookViews>
  <sheets>
    <sheet name="XXX基本信息表(表１)" sheetId="1" r:id="rId1"/>
    <sheet name="XXX2017年部门收支预算总表(２)" sheetId="2" r:id="rId2"/>
    <sheet name="XXX2017年部门收入预算总表 (２-１)" sheetId="3" r:id="rId3"/>
    <sheet name="XXX2017年部门支出预算总表(2-1)" sheetId="4" r:id="rId4"/>
    <sheet name="XXX2017年财政拨款收支预算总表(3)" sheetId="5" r:id="rId5"/>
    <sheet name="XXX2017年一般公共预算拨款支出表 (3-1)" sheetId="6" r:id="rId6"/>
    <sheet name="XXX2017年一般公共预算基本支出明细表(3-2)" sheetId="7" r:id="rId7"/>
    <sheet name="XXX2017年政府性基金预算支出表(4)" sheetId="8" r:id="rId8"/>
  </sheets>
  <definedNames/>
  <calcPr fullCalcOnLoad="1"/>
</workbook>
</file>

<file path=xl/sharedStrings.xml><?xml version="1.0" encoding="utf-8"?>
<sst xmlns="http://schemas.openxmlformats.org/spreadsheetml/2006/main" count="209" uniqueCount="127">
  <si>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</si>
  <si>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</si>
  <si>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</si>
  <si>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</si>
  <si>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</si>
  <si>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</si>
  <si>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</si>
  <si>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</si>
  <si>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</si>
  <si>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</si>
  <si>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</si>
  <si>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</si>
  <si>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</si>
  <si>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</si>
  <si>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</si>
  <si>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</si>
  <si>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</si>
  <si>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</si>
  <si>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</si>
  <si>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</si>
  <si>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</si>
  <si>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</si>
  <si>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</si>
  <si>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</si>
  <si>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</si>
  <si>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</si>
  <si>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</si>
  <si>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</si>
  <si>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</si>
  <si>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</si>
  <si>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</si>
  <si>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</si>
  <si>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</si>
  <si>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</si>
  <si>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</si>
  <si>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</si>
  <si>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</si>
  <si>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</si>
  <si>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</si>
  <si>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</si>
  <si>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</si>
  <si>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</si>
  <si>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</si>
  <si>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</si>
  <si>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</si>
  <si>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</si>
  <si>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</si>
  <si>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</si>
  <si>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</si>
  <si>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</si>
  <si>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</si>
  <si>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双柏县地方志编纂委员会办公室</t>
  </si>
  <si>
    <r>
      <t>双柏县地方志编纂委员会办公室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</si>
  <si>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双柏县地方志编纂委员会办公室2017年部门收支预算总表</t>
  </si>
  <si>
    <t>双柏县地方志编纂委员会办公室2017年部门收入预算总表</t>
  </si>
  <si>
    <t>行政运行</t>
  </si>
  <si>
    <t>一般行政管理事务</t>
  </si>
  <si>
    <t>归口管理的行政单位离退休</t>
  </si>
  <si>
    <t>机关事业单位基本养老保险缴费支出</t>
  </si>
  <si>
    <t>财政对工伤保险基金的补助</t>
  </si>
  <si>
    <t>行政单位医疗</t>
  </si>
  <si>
    <t>公务员医疗补助</t>
  </si>
  <si>
    <t>住房公积金</t>
  </si>
  <si>
    <t>单位：万元</t>
  </si>
  <si>
    <t>单位：万元</t>
  </si>
  <si>
    <t>双柏县地方志编纂委员会2017年政府性基金预算支出表</t>
  </si>
  <si>
    <t>注：双柏县地方志编纂委员会无政府性基金预算拨款收入，没有使用政府性基金安排的支出，故本表无数字。</t>
  </si>
  <si>
    <t>5.42</t>
  </si>
  <si>
    <t>2.55</t>
  </si>
  <si>
    <t>双柏县地方志编纂委员会办公室2017年部门支出预算总表</t>
  </si>
  <si>
    <t>双柏县地方志编纂委员会办公室2017年财政拨款收支预算总表</t>
  </si>
  <si>
    <t>双柏县地方志编纂委员会办公室2017年一般公共预算拨款支出表</t>
  </si>
  <si>
    <t>2017年部门基本支出明细表</t>
  </si>
  <si>
    <t>单位：万元</t>
  </si>
  <si>
    <t>预算单位</t>
  </si>
  <si>
    <t>工资福利支出</t>
  </si>
  <si>
    <t>商品服务支出</t>
  </si>
  <si>
    <t>对个人和家庭的补助</t>
  </si>
  <si>
    <t>预算代编支出</t>
  </si>
  <si>
    <t>编码</t>
  </si>
  <si>
    <t>名称</t>
  </si>
  <si>
    <t>在职人员工资</t>
  </si>
  <si>
    <t>乡镇津补贴</t>
  </si>
  <si>
    <t>车改补贴</t>
  </si>
  <si>
    <t>2016年绩效工资</t>
  </si>
  <si>
    <t>社会保障缴费</t>
  </si>
  <si>
    <t>年终一次性奖</t>
  </si>
  <si>
    <t>部门公用经费</t>
  </si>
  <si>
    <t>工会经费</t>
  </si>
  <si>
    <t>村委会党建经费预算</t>
  </si>
  <si>
    <t>公务用车运行维护费</t>
  </si>
  <si>
    <t>教育生均公用经费</t>
  </si>
  <si>
    <t>离退休费</t>
  </si>
  <si>
    <t>医疗费</t>
  </si>
  <si>
    <t>教育系统助学金</t>
  </si>
  <si>
    <t>离退休干部经费</t>
  </si>
  <si>
    <t>副处级离退休干部活动经费</t>
  </si>
  <si>
    <t>定额补助人员</t>
  </si>
  <si>
    <t>基本工资</t>
  </si>
  <si>
    <t>津贴补贴</t>
  </si>
  <si>
    <t>基础性绩效工资</t>
  </si>
  <si>
    <t>奖励性绩效工资</t>
  </si>
  <si>
    <t>基本医疗保险</t>
  </si>
  <si>
    <t>大病保险</t>
  </si>
  <si>
    <r>
      <rPr>
        <sz val="11"/>
        <color indexed="8"/>
        <rFont val="宋体"/>
        <family val="0"/>
      </rPr>
      <t xml:space="preserve">公务员医疗
</t>
    </r>
    <r>
      <rPr>
        <sz val="11"/>
        <color indexed="8"/>
        <rFont val="宋体"/>
        <family val="0"/>
      </rPr>
      <t>补助</t>
    </r>
  </si>
  <si>
    <t>工伤保险</t>
  </si>
  <si>
    <t>养老保险</t>
  </si>
  <si>
    <t>接待费</t>
  </si>
  <si>
    <t>会议费</t>
  </si>
  <si>
    <t>培训费</t>
  </si>
  <si>
    <t>其他公用支出</t>
  </si>
  <si>
    <t>燃油费</t>
  </si>
  <si>
    <t>保险费</t>
  </si>
  <si>
    <t>健康疗养费</t>
  </si>
  <si>
    <t>管理费</t>
  </si>
  <si>
    <t>纳入工资统发</t>
  </si>
  <si>
    <t>年初直接下达</t>
  </si>
  <si>
    <t>144001</t>
  </si>
  <si>
    <t>双柏县志办</t>
  </si>
  <si>
    <t>2010301</t>
  </si>
  <si>
    <t>行政运行</t>
  </si>
  <si>
    <t>2080501</t>
  </si>
  <si>
    <t>2080505</t>
  </si>
  <si>
    <t>2082702</t>
  </si>
  <si>
    <t>2101101</t>
  </si>
  <si>
    <t>2101103</t>
  </si>
  <si>
    <t>2210201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</si>
</sst>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[$-10804]#,##0.00#;\(\-#,##0.00#\);\ "/>
    <numFmt numFmtId="179" formatCode="0.00_ "/>
  </numFmts>
  <fonts count="50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20"/>
      <name val="Times New Roman"/>
      <family val="1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23.9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DB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41" applyAlignment="1">
      <alignment vertical="center" wrapText="1"/>
      <protection/>
    </xf>
    <xf numFmtId="0" fontId="0" fillId="0" borderId="0" xfId="4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2" fillId="0" borderId="0" xfId="41" applyFont="1" applyAlignment="1">
      <alignment horizontal="right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2" fillId="0" borderId="10" xfId="41" applyNumberFormat="1" applyFont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 indent="1"/>
    </xf>
    <xf numFmtId="176" fontId="4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2" fillId="0" borderId="10" xfId="41" applyFont="1" applyBorder="1" applyAlignment="1">
      <alignment horizontal="left" vertical="center" indent="2"/>
      <protection/>
    </xf>
    <xf numFmtId="0" fontId="2" fillId="0" borderId="10" xfId="42" applyFont="1" applyFill="1" applyBorder="1" applyAlignment="1">
      <alignment vertical="center"/>
      <protection/>
    </xf>
    <xf numFmtId="177" fontId="2" fillId="0" borderId="10" xfId="42" applyNumberFormat="1" applyFont="1" applyFill="1" applyBorder="1" applyAlignment="1" applyProtection="1">
      <alignment vertical="center"/>
      <protection locked="0"/>
    </xf>
    <xf numFmtId="0" fontId="2" fillId="0" borderId="10" xfId="42" applyFont="1" applyBorder="1" applyAlignment="1">
      <alignment vertical="center"/>
      <protection/>
    </xf>
    <xf numFmtId="0" fontId="2" fillId="0" borderId="10" xfId="43" applyNumberFormat="1" applyFont="1" applyFill="1" applyBorder="1" applyAlignment="1" applyProtection="1">
      <alignment vertical="center"/>
      <protection/>
    </xf>
    <xf numFmtId="3" fontId="2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1" xfId="41" applyFont="1" applyBorder="1" applyAlignment="1">
      <alignment horizontal="center" vertical="center"/>
      <protection/>
    </xf>
    <xf numFmtId="176" fontId="5" fillId="0" borderId="11" xfId="41" applyNumberFormat="1" applyFont="1" applyBorder="1" applyAlignment="1">
      <alignment horizontal="center" vertical="center"/>
      <protection/>
    </xf>
    <xf numFmtId="176" fontId="6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right" vertical="center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10" xfId="41" applyFont="1" applyBorder="1" applyAlignment="1" quotePrefix="1">
      <alignment horizontal="center" vertical="center"/>
      <protection/>
    </xf>
    <xf numFmtId="0" fontId="2" fillId="0" borderId="10" xfId="41" applyFont="1" applyBorder="1" applyAlignment="1" quotePrefix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179" fontId="2" fillId="0" borderId="10" xfId="41" applyNumberFormat="1" applyFont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22" borderId="13" xfId="4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0" xfId="42" applyFont="1" applyFill="1" applyAlignment="1">
      <alignment horizontal="center" vertical="center"/>
      <protection/>
    </xf>
    <xf numFmtId="0" fontId="2" fillId="0" borderId="10" xfId="41" applyFont="1" applyBorder="1" applyAlignment="1" quotePrefix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/>
      <protection/>
    </xf>
    <xf numFmtId="0" fontId="5" fillId="0" borderId="12" xfId="41" applyFont="1" applyBorder="1" applyAlignment="1">
      <alignment horizontal="center" vertical="center"/>
      <protection/>
    </xf>
    <xf numFmtId="0" fontId="2" fillId="0" borderId="15" xfId="41" applyFont="1" applyBorder="1" applyAlignment="1">
      <alignment horizontal="center" vertical="center" wrapText="1"/>
      <protection/>
    </xf>
    <xf numFmtId="0" fontId="2" fillId="0" borderId="14" xfId="41" applyFont="1" applyBorder="1" applyAlignment="1">
      <alignment horizontal="center" vertical="center" wrapText="1"/>
      <protection/>
    </xf>
    <xf numFmtId="0" fontId="1" fillId="0" borderId="0" xfId="42" applyFont="1" applyFill="1" applyAlignment="1">
      <alignment horizontal="center" vertical="center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6" xfId="41" applyFont="1" applyBorder="1" applyAlignment="1">
      <alignment horizontal="center" vertical="center" wrapText="1"/>
      <protection/>
    </xf>
    <xf numFmtId="0" fontId="2" fillId="0" borderId="17" xfId="41" applyFont="1" applyBorder="1" applyAlignment="1">
      <alignment horizontal="center" vertical="center" wrapText="1"/>
      <protection/>
    </xf>
    <xf numFmtId="0" fontId="14" fillId="0" borderId="0" xfId="42" applyFont="1" applyFill="1" applyAlignment="1">
      <alignment horizontal="center" vertical="center"/>
      <protection/>
    </xf>
    <xf numFmtId="0" fontId="0" fillId="0" borderId="18" xfId="41" applyFont="1" applyBorder="1" applyAlignment="1">
      <alignment horizontal="left" vertical="center" wrapText="1"/>
      <protection/>
    </xf>
    <xf numFmtId="0" fontId="11" fillId="33" borderId="13" xfId="40" applyFont="1" applyFill="1" applyBorder="1" applyAlignment="1" applyProtection="1">
      <alignment horizontal="center" vertical="center" wrapText="1" readingOrder="1"/>
      <protection locked="0"/>
    </xf>
    <xf numFmtId="0" fontId="11" fillId="33" borderId="13" xfId="40" applyFont="1" applyFill="1" applyBorder="1" applyAlignment="1" applyProtection="1">
      <alignment horizontal="center" vertical="center" wrapText="1" readingOrder="1"/>
      <protection locked="0"/>
    </xf>
    <xf numFmtId="0" fontId="13" fillId="22" borderId="13" xfId="40" applyFont="1" applyFill="1" applyBorder="1" applyAlignment="1" applyProtection="1">
      <alignment horizontal="center" vertical="center" wrapText="1" readingOrder="1"/>
      <protection locked="0"/>
    </xf>
    <xf numFmtId="178" fontId="13" fillId="0" borderId="13" xfId="40" applyNumberFormat="1" applyFont="1" applyBorder="1" applyAlignment="1" applyProtection="1">
      <alignment horizontal="right" vertical="center" wrapText="1" readingOrder="1"/>
      <protection locked="0"/>
    </xf>
    <xf numFmtId="0" fontId="13" fillId="22" borderId="13" xfId="40" applyFont="1" applyFill="1" applyBorder="1" applyAlignment="1" applyProtection="1">
      <alignment horizontal="left" vertical="center" wrapText="1" readingOrder="1"/>
      <protection locked="0"/>
    </xf>
    <xf numFmtId="0" fontId="31" fillId="0" borderId="19" xfId="40" applyFont="1" applyBorder="1" applyAlignment="1" applyProtection="1">
      <alignment vertical="top" wrapText="1"/>
      <protection locked="0"/>
    </xf>
    <xf numFmtId="0" fontId="31" fillId="0" borderId="20" xfId="40" applyFont="1" applyBorder="1" applyAlignment="1" applyProtection="1">
      <alignment vertical="top" wrapText="1"/>
      <protection locked="0"/>
    </xf>
    <xf numFmtId="0" fontId="31" fillId="33" borderId="21" xfId="40" applyFont="1" applyFill="1" applyBorder="1" applyAlignment="1" applyProtection="1">
      <alignment vertical="top" wrapText="1"/>
      <protection locked="0"/>
    </xf>
    <xf numFmtId="0" fontId="32" fillId="0" borderId="0" xfId="40" applyFont="1" applyAlignment="1" applyProtection="1">
      <alignment horizontal="center" vertical="center" wrapText="1" readingOrder="1"/>
      <protection locked="0"/>
    </xf>
    <xf numFmtId="0" fontId="31" fillId="0" borderId="0" xfId="40" applyFont="1" applyAlignment="1">
      <alignment/>
      <protection/>
    </xf>
    <xf numFmtId="0" fontId="4" fillId="0" borderId="0" xfId="40" applyFont="1" applyAlignment="1" applyProtection="1">
      <alignment horizontal="right" vertical="center" wrapText="1" readingOrder="1"/>
      <protection locked="0"/>
    </xf>
    <xf numFmtId="0" fontId="31" fillId="33" borderId="22" xfId="40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参考规程附表1-7(大财预(2013)266号附表1)" xfId="42"/>
    <cellStyle name="常规_录入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31" sqref="A31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 t="s">
        <v>0</v>
      </c>
      <c r="B2" s="45" t="s">
        <v>1</v>
      </c>
      <c r="C2" s="45"/>
      <c r="D2" s="45"/>
      <c r="E2" s="45"/>
      <c r="F2" s="45"/>
      <c r="G2" s="45"/>
      <c r="H2" s="45"/>
      <c r="I2" s="45"/>
      <c r="J2" s="45" t="s">
        <v>2</v>
      </c>
    </row>
    <row r="3" spans="1:10" ht="14.25">
      <c r="A3" s="45"/>
      <c r="B3" s="29" t="s">
        <v>1</v>
      </c>
      <c r="C3" s="46" t="s">
        <v>3</v>
      </c>
      <c r="D3" s="46"/>
      <c r="E3" s="46"/>
      <c r="F3" s="46"/>
      <c r="G3" s="46" t="s">
        <v>4</v>
      </c>
      <c r="H3" s="46"/>
      <c r="I3" s="46"/>
      <c r="J3" s="45"/>
    </row>
    <row r="4" spans="1:10" ht="18" customHeight="1">
      <c r="A4" s="45"/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6</v>
      </c>
      <c r="H4" s="29" t="s">
        <v>10</v>
      </c>
      <c r="I4" s="29" t="s">
        <v>11</v>
      </c>
      <c r="J4" s="45"/>
    </row>
    <row r="5" spans="1:10" s="28" customFormat="1" ht="14.25">
      <c r="A5" s="30">
        <v>1</v>
      </c>
      <c r="B5" s="31" t="s">
        <v>12</v>
      </c>
      <c r="C5" s="31" t="s">
        <v>13</v>
      </c>
      <c r="D5" s="31">
        <v>4</v>
      </c>
      <c r="E5" s="31">
        <v>5</v>
      </c>
      <c r="F5" s="31">
        <v>6</v>
      </c>
      <c r="G5" s="31" t="s">
        <v>14</v>
      </c>
      <c r="H5" s="31">
        <v>8</v>
      </c>
      <c r="I5" s="31">
        <v>9</v>
      </c>
      <c r="J5" s="31">
        <v>10</v>
      </c>
    </row>
    <row r="6" spans="1:10" ht="21.75" customHeight="1">
      <c r="A6" s="29" t="s">
        <v>51</v>
      </c>
      <c r="B6" s="30">
        <f>C6+G6</f>
        <v>10</v>
      </c>
      <c r="C6" s="30">
        <f>D6+E6+F6</f>
        <v>9</v>
      </c>
      <c r="D6" s="30">
        <v>8</v>
      </c>
      <c r="E6" s="30"/>
      <c r="F6" s="30">
        <v>1</v>
      </c>
      <c r="G6" s="30">
        <f>H6+I6</f>
        <v>1</v>
      </c>
      <c r="H6" s="30"/>
      <c r="I6" s="30">
        <v>1</v>
      </c>
      <c r="J6" s="30"/>
    </row>
    <row r="7" spans="1:10" ht="14.25">
      <c r="A7" s="32"/>
      <c r="B7" s="32"/>
      <c r="C7" s="32"/>
      <c r="D7" s="32"/>
      <c r="E7" s="32"/>
      <c r="F7" s="32"/>
      <c r="G7" s="32"/>
      <c r="H7" s="32"/>
      <c r="I7" s="32"/>
      <c r="J7" s="32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5" sqref="D5:D7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47" t="s">
        <v>53</v>
      </c>
      <c r="B1" s="47"/>
      <c r="C1" s="47"/>
      <c r="D1" s="47"/>
    </row>
    <row r="2" spans="1:4" ht="17.25" customHeight="1">
      <c r="A2" s="3"/>
      <c r="B2" s="3"/>
      <c r="C2" s="3"/>
      <c r="D2" s="4" t="s">
        <v>63</v>
      </c>
    </row>
    <row r="3" spans="1:4" ht="21" customHeight="1">
      <c r="A3" s="48" t="s">
        <v>15</v>
      </c>
      <c r="B3" s="49"/>
      <c r="C3" s="48" t="s">
        <v>16</v>
      </c>
      <c r="D3" s="49"/>
    </row>
    <row r="4" spans="1:4" ht="21" customHeight="1">
      <c r="A4" s="33" t="s">
        <v>17</v>
      </c>
      <c r="B4" s="33" t="s">
        <v>18</v>
      </c>
      <c r="C4" s="33" t="s">
        <v>17</v>
      </c>
      <c r="D4" s="33" t="s">
        <v>18</v>
      </c>
    </row>
    <row r="5" spans="1:4" ht="21" customHeight="1">
      <c r="A5" s="6" t="s">
        <v>19</v>
      </c>
      <c r="B5" s="36">
        <v>135.6</v>
      </c>
      <c r="C5" s="9" t="s">
        <v>20</v>
      </c>
      <c r="D5" s="10">
        <f>D6+D7</f>
        <v>135.6</v>
      </c>
    </row>
    <row r="6" spans="1:4" ht="21" customHeight="1">
      <c r="A6" s="6" t="s">
        <v>21</v>
      </c>
      <c r="B6" s="7"/>
      <c r="C6" s="11" t="s">
        <v>22</v>
      </c>
      <c r="D6" s="10">
        <v>105.6</v>
      </c>
    </row>
    <row r="7" spans="1:4" ht="21" customHeight="1">
      <c r="A7" s="6" t="s">
        <v>23</v>
      </c>
      <c r="B7" s="7"/>
      <c r="C7" s="11" t="s">
        <v>24</v>
      </c>
      <c r="D7" s="10">
        <v>30</v>
      </c>
    </row>
    <row r="8" spans="1:4" ht="21" customHeight="1">
      <c r="A8" s="34" t="s">
        <v>25</v>
      </c>
      <c r="B8" s="7"/>
      <c r="C8" s="9" t="s">
        <v>26</v>
      </c>
      <c r="D8" s="12">
        <f>D9+D10</f>
        <v>0</v>
      </c>
    </row>
    <row r="9" spans="1:4" ht="21" customHeight="1">
      <c r="A9" s="34" t="s">
        <v>27</v>
      </c>
      <c r="B9" s="7"/>
      <c r="C9" s="11" t="s">
        <v>22</v>
      </c>
      <c r="D9" s="7"/>
    </row>
    <row r="10" spans="1:4" ht="21" customHeight="1">
      <c r="A10" s="34" t="s">
        <v>28</v>
      </c>
      <c r="B10" s="7"/>
      <c r="C10" s="11" t="s">
        <v>24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29</v>
      </c>
      <c r="B30" s="24">
        <f>B5+B8+B9+B10</f>
        <v>135.6</v>
      </c>
      <c r="C30" s="20" t="s">
        <v>30</v>
      </c>
      <c r="D30" s="22">
        <f>D5+D8</f>
        <v>135.6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PageLayoutView="0" workbookViewId="0" topLeftCell="A1">
      <selection activeCell="A5" sqref="A5:D12"/>
    </sheetView>
  </sheetViews>
  <sheetFormatPr defaultColWidth="9.00390625" defaultRowHeight="14.25"/>
  <cols>
    <col min="1" max="1" width="8.625" style="2" customWidth="1"/>
    <col min="2" max="2" width="17.50390625" style="2" customWidth="1"/>
    <col min="3" max="3" width="11.75390625" style="2" customWidth="1"/>
    <col min="4" max="4" width="11.375" style="2" customWidth="1"/>
    <col min="5" max="5" width="12.50390625" style="2" customWidth="1"/>
    <col min="6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47" t="s">
        <v>54</v>
      </c>
      <c r="B1" s="47"/>
      <c r="C1" s="47"/>
      <c r="D1" s="47"/>
      <c r="E1" s="47"/>
      <c r="F1" s="47"/>
      <c r="G1" s="47"/>
      <c r="H1" s="47"/>
    </row>
    <row r="2" spans="1:8" ht="21.75" customHeight="1">
      <c r="A2" s="3"/>
      <c r="B2" s="3"/>
      <c r="C2" s="3"/>
      <c r="D2" s="3"/>
      <c r="E2" s="3"/>
      <c r="F2" s="3"/>
      <c r="G2" s="3"/>
      <c r="H2" s="4" t="s">
        <v>63</v>
      </c>
    </row>
    <row r="3" spans="1:8" s="1" customFormat="1" ht="21" customHeight="1">
      <c r="A3" s="50" t="s">
        <v>31</v>
      </c>
      <c r="B3" s="50"/>
      <c r="C3" s="53" t="s">
        <v>32</v>
      </c>
      <c r="D3" s="53" t="s">
        <v>33</v>
      </c>
      <c r="E3" s="53" t="s">
        <v>34</v>
      </c>
      <c r="F3" s="53" t="s">
        <v>35</v>
      </c>
      <c r="G3" s="53" t="s">
        <v>36</v>
      </c>
      <c r="H3" s="53" t="s">
        <v>37</v>
      </c>
    </row>
    <row r="4" spans="1:8" s="1" customFormat="1" ht="21" customHeight="1">
      <c r="A4" s="5" t="s">
        <v>38</v>
      </c>
      <c r="B4" s="5" t="s">
        <v>39</v>
      </c>
      <c r="C4" s="54"/>
      <c r="D4" s="54"/>
      <c r="E4" s="54"/>
      <c r="F4" s="54"/>
      <c r="G4" s="54"/>
      <c r="H4" s="54"/>
    </row>
    <row r="5" spans="1:8" ht="24" customHeight="1">
      <c r="A5" s="35">
        <v>2010301</v>
      </c>
      <c r="B5" s="35" t="s">
        <v>55</v>
      </c>
      <c r="C5" s="37">
        <f>D5+E5+F5+G5+H5</f>
        <v>78.68</v>
      </c>
      <c r="D5" s="42">
        <v>78.68</v>
      </c>
      <c r="E5" s="9"/>
      <c r="F5" s="9"/>
      <c r="G5" s="9"/>
      <c r="H5" s="10"/>
    </row>
    <row r="6" spans="1:8" ht="24" customHeight="1">
      <c r="A6" s="35">
        <v>2010302</v>
      </c>
      <c r="B6" s="35" t="s">
        <v>56</v>
      </c>
      <c r="C6" s="37">
        <f aca="true" t="shared" si="0" ref="C6:C24">D6+E6+F6+G6+H6</f>
        <v>30</v>
      </c>
      <c r="D6" s="39">
        <v>30</v>
      </c>
      <c r="E6" s="11"/>
      <c r="F6" s="11"/>
      <c r="G6" s="11"/>
      <c r="H6" s="10"/>
    </row>
    <row r="7" spans="1:8" ht="24" customHeight="1">
      <c r="A7" s="35">
        <v>2080501</v>
      </c>
      <c r="B7" s="40" t="s">
        <v>57</v>
      </c>
      <c r="C7" s="37">
        <f t="shared" si="0"/>
        <v>0.03</v>
      </c>
      <c r="D7" s="39">
        <v>0.03</v>
      </c>
      <c r="E7" s="11"/>
      <c r="F7" s="11"/>
      <c r="G7" s="11"/>
      <c r="H7" s="10"/>
    </row>
    <row r="8" spans="1:8" ht="24" customHeight="1">
      <c r="A8" s="35">
        <v>2080505</v>
      </c>
      <c r="B8" s="40" t="s">
        <v>58</v>
      </c>
      <c r="C8" s="37">
        <f t="shared" si="0"/>
        <v>11.64</v>
      </c>
      <c r="D8" s="39">
        <v>11.64</v>
      </c>
      <c r="E8" s="11"/>
      <c r="F8" s="11"/>
      <c r="G8" s="11"/>
      <c r="H8" s="12"/>
    </row>
    <row r="9" spans="1:8" ht="24" customHeight="1">
      <c r="A9" s="35">
        <v>2082702</v>
      </c>
      <c r="B9" s="40" t="s">
        <v>59</v>
      </c>
      <c r="C9" s="37">
        <f t="shared" si="0"/>
        <v>0.29</v>
      </c>
      <c r="D9" s="42">
        <v>0.29</v>
      </c>
      <c r="E9" s="9"/>
      <c r="F9" s="9"/>
      <c r="G9" s="9"/>
      <c r="H9" s="7"/>
    </row>
    <row r="10" spans="1:8" ht="24" customHeight="1">
      <c r="A10" s="35">
        <v>2101101</v>
      </c>
      <c r="B10" s="40" t="s">
        <v>60</v>
      </c>
      <c r="C10" s="37">
        <f t="shared" si="0"/>
        <v>5.42</v>
      </c>
      <c r="D10" s="41" t="s">
        <v>67</v>
      </c>
      <c r="E10" s="13"/>
      <c r="F10" s="13"/>
      <c r="G10" s="13"/>
      <c r="H10" s="7"/>
    </row>
    <row r="11" spans="1:8" ht="24" customHeight="1">
      <c r="A11" s="35">
        <v>2101103</v>
      </c>
      <c r="B11" s="40" t="s">
        <v>61</v>
      </c>
      <c r="C11" s="37">
        <f t="shared" si="0"/>
        <v>2.55</v>
      </c>
      <c r="D11" s="41" t="s">
        <v>68</v>
      </c>
      <c r="E11" s="13"/>
      <c r="F11" s="13"/>
      <c r="G11" s="13"/>
      <c r="H11" s="7"/>
    </row>
    <row r="12" spans="1:8" ht="24" customHeight="1">
      <c r="A12" s="35">
        <v>2210201</v>
      </c>
      <c r="B12" s="40" t="s">
        <v>62</v>
      </c>
      <c r="C12" s="37">
        <f t="shared" si="0"/>
        <v>6.99</v>
      </c>
      <c r="D12" s="39">
        <v>6.99</v>
      </c>
      <c r="E12" s="11"/>
      <c r="F12" s="11"/>
      <c r="G12" s="11"/>
      <c r="H12" s="7"/>
    </row>
    <row r="13" spans="1:8" ht="24" customHeight="1">
      <c r="A13" s="6"/>
      <c r="B13" s="6"/>
      <c r="C13" s="8">
        <f t="shared" si="0"/>
        <v>0</v>
      </c>
      <c r="D13" s="15"/>
      <c r="E13" s="15"/>
      <c r="F13" s="15"/>
      <c r="G13" s="15"/>
      <c r="H13" s="7"/>
    </row>
    <row r="14" spans="1:8" ht="24" customHeight="1">
      <c r="A14" s="6"/>
      <c r="B14" s="6"/>
      <c r="C14" s="8">
        <f t="shared" si="0"/>
        <v>0</v>
      </c>
      <c r="D14" s="16"/>
      <c r="E14" s="16"/>
      <c r="F14" s="16"/>
      <c r="G14" s="16"/>
      <c r="H14" s="7"/>
    </row>
    <row r="15" spans="1:8" ht="24" customHeight="1">
      <c r="A15" s="6"/>
      <c r="B15" s="6"/>
      <c r="C15" s="8">
        <f t="shared" si="0"/>
        <v>0</v>
      </c>
      <c r="D15" s="16"/>
      <c r="E15" s="16"/>
      <c r="F15" s="16"/>
      <c r="G15" s="16"/>
      <c r="H15" s="7"/>
    </row>
    <row r="16" spans="1:8" ht="24" customHeight="1">
      <c r="A16" s="6"/>
      <c r="B16" s="6"/>
      <c r="C16" s="8">
        <f t="shared" si="0"/>
        <v>0</v>
      </c>
      <c r="D16" s="17"/>
      <c r="E16" s="17"/>
      <c r="F16" s="17"/>
      <c r="G16" s="17"/>
      <c r="H16" s="7"/>
    </row>
    <row r="17" spans="1:8" ht="24" customHeight="1">
      <c r="A17" s="6"/>
      <c r="B17" s="6"/>
      <c r="C17" s="8">
        <f t="shared" si="0"/>
        <v>0</v>
      </c>
      <c r="D17" s="17"/>
      <c r="E17" s="17"/>
      <c r="F17" s="17"/>
      <c r="G17" s="17"/>
      <c r="H17" s="7"/>
    </row>
    <row r="18" spans="1:8" ht="24" customHeight="1">
      <c r="A18" s="6"/>
      <c r="B18" s="6"/>
      <c r="C18" s="8">
        <f t="shared" si="0"/>
        <v>0</v>
      </c>
      <c r="D18" s="16"/>
      <c r="E18" s="16"/>
      <c r="F18" s="16"/>
      <c r="G18" s="16"/>
      <c r="H18" s="6"/>
    </row>
    <row r="19" spans="1:8" ht="24" customHeight="1">
      <c r="A19" s="6"/>
      <c r="B19" s="6"/>
      <c r="C19" s="8">
        <f t="shared" si="0"/>
        <v>0</v>
      </c>
      <c r="D19" s="16"/>
      <c r="E19" s="16"/>
      <c r="F19" s="16"/>
      <c r="G19" s="16"/>
      <c r="H19" s="6"/>
    </row>
    <row r="20" spans="1:8" ht="24" customHeight="1">
      <c r="A20" s="6"/>
      <c r="B20" s="6"/>
      <c r="C20" s="8">
        <f t="shared" si="0"/>
        <v>0</v>
      </c>
      <c r="D20" s="17"/>
      <c r="E20" s="17"/>
      <c r="F20" s="17"/>
      <c r="G20" s="17"/>
      <c r="H20" s="6"/>
    </row>
    <row r="21" spans="1:8" ht="24" customHeight="1">
      <c r="A21" s="6"/>
      <c r="B21" s="6"/>
      <c r="C21" s="8">
        <f t="shared" si="0"/>
        <v>0</v>
      </c>
      <c r="D21" s="16"/>
      <c r="E21" s="16"/>
      <c r="F21" s="16"/>
      <c r="G21" s="16"/>
      <c r="H21" s="6"/>
    </row>
    <row r="22" spans="1:8" ht="24" customHeight="1">
      <c r="A22" s="6"/>
      <c r="B22" s="6"/>
      <c r="C22" s="8">
        <f t="shared" si="0"/>
        <v>0</v>
      </c>
      <c r="D22" s="16"/>
      <c r="E22" s="16"/>
      <c r="F22" s="16"/>
      <c r="G22" s="16"/>
      <c r="H22" s="6"/>
    </row>
    <row r="23" spans="1:8" ht="24" customHeight="1">
      <c r="A23" s="6"/>
      <c r="B23" s="6"/>
      <c r="C23" s="8">
        <f t="shared" si="0"/>
        <v>0</v>
      </c>
      <c r="D23" s="16"/>
      <c r="E23" s="16"/>
      <c r="F23" s="16"/>
      <c r="G23" s="16"/>
      <c r="H23" s="6"/>
    </row>
    <row r="24" spans="1:8" ht="24" customHeight="1">
      <c r="A24" s="6"/>
      <c r="B24" s="6"/>
      <c r="C24" s="8">
        <f t="shared" si="0"/>
        <v>0</v>
      </c>
      <c r="D24" s="18"/>
      <c r="E24" s="18"/>
      <c r="F24" s="18"/>
      <c r="G24" s="18"/>
      <c r="H24" s="6"/>
    </row>
    <row r="25" spans="1:8" ht="21" customHeight="1">
      <c r="A25" s="51" t="s">
        <v>40</v>
      </c>
      <c r="B25" s="52"/>
      <c r="C25" s="21">
        <f>SUM(C5:C24)</f>
        <v>135.60000000000002</v>
      </c>
      <c r="D25" s="20"/>
      <c r="E25" s="20"/>
      <c r="F25" s="20"/>
      <c r="G25" s="20"/>
      <c r="H25" s="22"/>
    </row>
    <row r="26" ht="19.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9">
    <mergeCell ref="A1:H1"/>
    <mergeCell ref="A3:B3"/>
    <mergeCell ref="A25:B25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06944444444445" right="0.5506944444444445" top="0.275" bottom="0.2361111111111111" header="0.19652777777777777" footer="0.15694444444444444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H14" sqref="H14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7" width="10.125" style="2" customWidth="1"/>
    <col min="8" max="8" width="11.625" style="2" customWidth="1"/>
    <col min="9" max="9" width="12.00390625" style="2" customWidth="1"/>
    <col min="10" max="16384" width="9.00390625" style="2" customWidth="1"/>
  </cols>
  <sheetData>
    <row r="1" spans="1:9" ht="21.75" customHeight="1">
      <c r="A1" s="55" t="s">
        <v>69</v>
      </c>
      <c r="B1" s="47"/>
      <c r="C1" s="47"/>
      <c r="D1" s="47"/>
      <c r="E1" s="47"/>
      <c r="F1" s="47"/>
      <c r="G1" s="47"/>
      <c r="H1" s="47"/>
      <c r="I1" s="47"/>
    </row>
    <row r="2" spans="1:9" ht="17.25" customHeight="1">
      <c r="A2" s="3"/>
      <c r="B2" s="3"/>
      <c r="C2" s="3"/>
      <c r="D2" s="3"/>
      <c r="E2" s="3"/>
      <c r="F2" s="3"/>
      <c r="G2" s="4"/>
      <c r="I2" s="4" t="s">
        <v>63</v>
      </c>
    </row>
    <row r="3" spans="1:9" s="1" customFormat="1" ht="21" customHeight="1">
      <c r="A3" s="50" t="s">
        <v>31</v>
      </c>
      <c r="B3" s="50"/>
      <c r="C3" s="57" t="s">
        <v>32</v>
      </c>
      <c r="D3" s="50" t="s">
        <v>41</v>
      </c>
      <c r="E3" s="50"/>
      <c r="F3" s="50"/>
      <c r="G3" s="56" t="s">
        <v>42</v>
      </c>
      <c r="H3" s="50"/>
      <c r="I3" s="50"/>
    </row>
    <row r="4" spans="1:9" s="1" customFormat="1" ht="21" customHeight="1">
      <c r="A4" s="5" t="s">
        <v>38</v>
      </c>
      <c r="B4" s="5" t="s">
        <v>39</v>
      </c>
      <c r="C4" s="58"/>
      <c r="D4" s="5" t="s">
        <v>5</v>
      </c>
      <c r="E4" s="5" t="s">
        <v>43</v>
      </c>
      <c r="F4" s="5" t="s">
        <v>44</v>
      </c>
      <c r="G4" s="25" t="s">
        <v>32</v>
      </c>
      <c r="H4" s="26" t="s">
        <v>43</v>
      </c>
      <c r="I4" s="26" t="s">
        <v>44</v>
      </c>
    </row>
    <row r="5" spans="1:9" ht="21.75" customHeight="1">
      <c r="A5" s="35">
        <v>2010301</v>
      </c>
      <c r="B5" s="35" t="s">
        <v>55</v>
      </c>
      <c r="C5" s="37">
        <f>D5+G5</f>
        <v>78.68</v>
      </c>
      <c r="D5" s="43">
        <f>E5+F5</f>
        <v>78.68</v>
      </c>
      <c r="E5" s="42">
        <v>78.68</v>
      </c>
      <c r="F5" s="43"/>
      <c r="G5" s="10">
        <f>H5+I5</f>
        <v>0</v>
      </c>
      <c r="H5" s="27"/>
      <c r="I5" s="27"/>
    </row>
    <row r="6" spans="1:9" ht="21.75" customHeight="1">
      <c r="A6" s="35">
        <v>2010302</v>
      </c>
      <c r="B6" s="35" t="s">
        <v>56</v>
      </c>
      <c r="C6" s="37">
        <f aca="true" t="shared" si="0" ref="C6:C19">D6+G6</f>
        <v>30</v>
      </c>
      <c r="D6" s="38">
        <f aca="true" t="shared" si="1" ref="D6:D19">E6+F6</f>
        <v>30</v>
      </c>
      <c r="E6" s="39"/>
      <c r="F6" s="39">
        <v>30</v>
      </c>
      <c r="G6" s="10">
        <f aca="true" t="shared" si="2" ref="G6:G20">H6+I6</f>
        <v>0</v>
      </c>
      <c r="H6" s="27"/>
      <c r="I6" s="27"/>
    </row>
    <row r="7" spans="1:9" ht="21.75" customHeight="1">
      <c r="A7" s="35">
        <v>2080501</v>
      </c>
      <c r="B7" s="40" t="s">
        <v>57</v>
      </c>
      <c r="C7" s="37">
        <f t="shared" si="0"/>
        <v>0.03</v>
      </c>
      <c r="D7" s="38">
        <f t="shared" si="1"/>
        <v>0.03</v>
      </c>
      <c r="E7" s="39">
        <v>0.03</v>
      </c>
      <c r="F7" s="39"/>
      <c r="G7" s="10">
        <f t="shared" si="2"/>
        <v>0</v>
      </c>
      <c r="H7" s="27"/>
      <c r="I7" s="27"/>
    </row>
    <row r="8" spans="1:9" ht="21.75" customHeight="1">
      <c r="A8" s="35">
        <v>2080505</v>
      </c>
      <c r="B8" s="40" t="s">
        <v>58</v>
      </c>
      <c r="C8" s="37">
        <f t="shared" si="0"/>
        <v>11.64</v>
      </c>
      <c r="D8" s="38">
        <f t="shared" si="1"/>
        <v>11.64</v>
      </c>
      <c r="E8" s="39">
        <v>11.64</v>
      </c>
      <c r="F8" s="39"/>
      <c r="G8" s="10">
        <f t="shared" si="2"/>
        <v>0</v>
      </c>
      <c r="H8" s="27"/>
      <c r="I8" s="27"/>
    </row>
    <row r="9" spans="1:9" ht="21.75" customHeight="1">
      <c r="A9" s="35">
        <v>2082702</v>
      </c>
      <c r="B9" s="40" t="s">
        <v>59</v>
      </c>
      <c r="C9" s="37">
        <f t="shared" si="0"/>
        <v>0.29</v>
      </c>
      <c r="D9" s="38">
        <f t="shared" si="1"/>
        <v>0.29</v>
      </c>
      <c r="E9" s="42">
        <v>0.29</v>
      </c>
      <c r="F9" s="38"/>
      <c r="G9" s="10">
        <f t="shared" si="2"/>
        <v>0</v>
      </c>
      <c r="H9" s="27"/>
      <c r="I9" s="27"/>
    </row>
    <row r="10" spans="1:9" ht="21.75" customHeight="1">
      <c r="A10" s="35">
        <v>2101101</v>
      </c>
      <c r="B10" s="40" t="s">
        <v>60</v>
      </c>
      <c r="C10" s="37">
        <f t="shared" si="0"/>
        <v>5.42</v>
      </c>
      <c r="D10" s="38">
        <f t="shared" si="1"/>
        <v>5.42</v>
      </c>
      <c r="E10" s="41" t="s">
        <v>67</v>
      </c>
      <c r="F10" s="41"/>
      <c r="G10" s="10">
        <f t="shared" si="2"/>
        <v>0</v>
      </c>
      <c r="H10" s="27"/>
      <c r="I10" s="27"/>
    </row>
    <row r="11" spans="1:9" ht="21.75" customHeight="1">
      <c r="A11" s="35">
        <v>2101103</v>
      </c>
      <c r="B11" s="40" t="s">
        <v>61</v>
      </c>
      <c r="C11" s="37">
        <f t="shared" si="0"/>
        <v>2.55</v>
      </c>
      <c r="D11" s="38">
        <f t="shared" si="1"/>
        <v>2.55</v>
      </c>
      <c r="E11" s="41" t="s">
        <v>68</v>
      </c>
      <c r="F11" s="41"/>
      <c r="G11" s="10">
        <f t="shared" si="2"/>
        <v>0</v>
      </c>
      <c r="H11" s="27"/>
      <c r="I11" s="27"/>
    </row>
    <row r="12" spans="1:9" ht="21.75" customHeight="1">
      <c r="A12" s="35">
        <v>2210201</v>
      </c>
      <c r="B12" s="40" t="s">
        <v>62</v>
      </c>
      <c r="C12" s="37">
        <f t="shared" si="0"/>
        <v>6.99</v>
      </c>
      <c r="D12" s="38">
        <f t="shared" si="1"/>
        <v>6.99</v>
      </c>
      <c r="E12" s="39">
        <v>6.99</v>
      </c>
      <c r="F12" s="39"/>
      <c r="G12" s="10">
        <f t="shared" si="2"/>
        <v>0</v>
      </c>
      <c r="H12" s="27"/>
      <c r="I12" s="27"/>
    </row>
    <row r="13" spans="1:9" ht="21.75" customHeight="1">
      <c r="A13" s="6"/>
      <c r="B13" s="6"/>
      <c r="C13" s="8">
        <f t="shared" si="0"/>
        <v>0</v>
      </c>
      <c r="D13" s="9">
        <f t="shared" si="1"/>
        <v>0</v>
      </c>
      <c r="E13" s="15"/>
      <c r="F13" s="15"/>
      <c r="G13" s="10">
        <f t="shared" si="2"/>
        <v>0</v>
      </c>
      <c r="H13" s="27"/>
      <c r="I13" s="27"/>
    </row>
    <row r="14" spans="1:9" ht="21.75" customHeight="1">
      <c r="A14" s="6"/>
      <c r="B14" s="6"/>
      <c r="C14" s="8">
        <f t="shared" si="0"/>
        <v>0</v>
      </c>
      <c r="D14" s="9">
        <f t="shared" si="1"/>
        <v>0</v>
      </c>
      <c r="E14" s="16"/>
      <c r="F14" s="16"/>
      <c r="G14" s="10">
        <f t="shared" si="2"/>
        <v>0</v>
      </c>
      <c r="H14" s="27"/>
      <c r="I14" s="27"/>
    </row>
    <row r="15" spans="1:9" ht="21.75" customHeight="1">
      <c r="A15" s="6"/>
      <c r="B15" s="6"/>
      <c r="C15" s="8">
        <f t="shared" si="0"/>
        <v>0</v>
      </c>
      <c r="D15" s="9">
        <f t="shared" si="1"/>
        <v>0</v>
      </c>
      <c r="E15" s="16"/>
      <c r="F15" s="16"/>
      <c r="G15" s="10">
        <f t="shared" si="2"/>
        <v>0</v>
      </c>
      <c r="H15" s="27"/>
      <c r="I15" s="27"/>
    </row>
    <row r="16" spans="1:9" ht="21.75" customHeight="1">
      <c r="A16" s="6"/>
      <c r="B16" s="6"/>
      <c r="C16" s="8">
        <f t="shared" si="0"/>
        <v>0</v>
      </c>
      <c r="D16" s="9">
        <f t="shared" si="1"/>
        <v>0</v>
      </c>
      <c r="E16" s="17"/>
      <c r="F16" s="17"/>
      <c r="G16" s="10">
        <f t="shared" si="2"/>
        <v>0</v>
      </c>
      <c r="H16" s="27"/>
      <c r="I16" s="27"/>
    </row>
    <row r="17" spans="1:9" ht="21.75" customHeight="1">
      <c r="A17" s="6"/>
      <c r="B17" s="6"/>
      <c r="C17" s="8">
        <f t="shared" si="0"/>
        <v>0</v>
      </c>
      <c r="D17" s="9">
        <f t="shared" si="1"/>
        <v>0</v>
      </c>
      <c r="E17" s="17"/>
      <c r="F17" s="17"/>
      <c r="G17" s="10">
        <f t="shared" si="2"/>
        <v>0</v>
      </c>
      <c r="H17" s="27"/>
      <c r="I17" s="27"/>
    </row>
    <row r="18" spans="1:9" ht="21.75" customHeight="1">
      <c r="A18" s="6"/>
      <c r="B18" s="6"/>
      <c r="C18" s="8">
        <f t="shared" si="0"/>
        <v>0</v>
      </c>
      <c r="D18" s="9">
        <f t="shared" si="1"/>
        <v>0</v>
      </c>
      <c r="E18" s="16"/>
      <c r="F18" s="16"/>
      <c r="G18" s="10">
        <f t="shared" si="2"/>
        <v>0</v>
      </c>
      <c r="H18" s="27"/>
      <c r="I18" s="27"/>
    </row>
    <row r="19" spans="1:9" ht="21.75" customHeight="1">
      <c r="A19" s="6"/>
      <c r="B19" s="6"/>
      <c r="C19" s="8">
        <f t="shared" si="0"/>
        <v>0</v>
      </c>
      <c r="D19" s="9">
        <f t="shared" si="1"/>
        <v>0</v>
      </c>
      <c r="E19" s="17"/>
      <c r="F19" s="17"/>
      <c r="G19" s="10">
        <f t="shared" si="2"/>
        <v>0</v>
      </c>
      <c r="H19" s="27"/>
      <c r="I19" s="27"/>
    </row>
    <row r="20" spans="1:9" ht="21" customHeight="1">
      <c r="A20" s="51" t="s">
        <v>40</v>
      </c>
      <c r="B20" s="52"/>
      <c r="C20" s="8">
        <f>SUM(C5:C19)</f>
        <v>135.60000000000002</v>
      </c>
      <c r="D20" s="9">
        <f>SUM(D5:D19)</f>
        <v>135.60000000000002</v>
      </c>
      <c r="E20" s="20">
        <v>105.6</v>
      </c>
      <c r="F20" s="20">
        <f>SUM(F5:F19)</f>
        <v>30</v>
      </c>
      <c r="G20" s="10">
        <f t="shared" si="2"/>
        <v>0</v>
      </c>
      <c r="H20" s="20">
        <f>SUM(H5:H19)</f>
        <v>0</v>
      </c>
      <c r="I20" s="20">
        <f>SUM(I5:I19)</f>
        <v>0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1:I1"/>
    <mergeCell ref="A3:B3"/>
    <mergeCell ref="D3:F3"/>
    <mergeCell ref="G3:I3"/>
    <mergeCell ref="A20:B20"/>
    <mergeCell ref="C3:C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9" sqref="A29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16384" width="9.00390625" style="2" customWidth="1"/>
  </cols>
  <sheetData>
    <row r="1" spans="1:4" ht="21.75" customHeight="1">
      <c r="A1" s="59" t="s">
        <v>70</v>
      </c>
      <c r="B1" s="59"/>
      <c r="C1" s="59"/>
      <c r="D1" s="59"/>
    </row>
    <row r="2" spans="1:4" ht="17.25" customHeight="1">
      <c r="A2" s="3"/>
      <c r="B2" s="3"/>
      <c r="C2" s="3"/>
      <c r="D2" s="4" t="s">
        <v>64</v>
      </c>
    </row>
    <row r="3" spans="1:4" ht="21" customHeight="1">
      <c r="A3" s="48" t="s">
        <v>15</v>
      </c>
      <c r="B3" s="49"/>
      <c r="C3" s="48" t="s">
        <v>16</v>
      </c>
      <c r="D3" s="49"/>
    </row>
    <row r="4" spans="1:4" ht="21" customHeight="1">
      <c r="A4" s="33" t="s">
        <v>17</v>
      </c>
      <c r="B4" s="33" t="s">
        <v>18</v>
      </c>
      <c r="C4" s="33" t="s">
        <v>17</v>
      </c>
      <c r="D4" s="33" t="s">
        <v>18</v>
      </c>
    </row>
    <row r="5" spans="1:4" ht="21" customHeight="1">
      <c r="A5" s="6" t="s">
        <v>45</v>
      </c>
      <c r="B5" s="36">
        <v>135.6</v>
      </c>
      <c r="C5" s="6" t="s">
        <v>46</v>
      </c>
      <c r="D5" s="10">
        <f>D6+D7</f>
        <v>135.6</v>
      </c>
    </row>
    <row r="6" spans="1:4" ht="21" customHeight="1">
      <c r="A6" s="6" t="s">
        <v>47</v>
      </c>
      <c r="B6" s="7"/>
      <c r="C6" s="6" t="s">
        <v>48</v>
      </c>
      <c r="D6" s="10">
        <v>105.6</v>
      </c>
    </row>
    <row r="7" spans="1:4" ht="21" customHeight="1">
      <c r="A7" s="6"/>
      <c r="B7" s="7"/>
      <c r="C7" s="6" t="s">
        <v>49</v>
      </c>
      <c r="D7" s="10">
        <v>30</v>
      </c>
    </row>
    <row r="8" spans="1:4" ht="21" customHeight="1">
      <c r="A8" s="6"/>
      <c r="B8" s="7"/>
      <c r="C8" s="6" t="s">
        <v>50</v>
      </c>
      <c r="D8" s="12">
        <f>D9+D10</f>
        <v>0</v>
      </c>
    </row>
    <row r="9" spans="1:4" ht="21" customHeight="1">
      <c r="A9" s="6"/>
      <c r="B9" s="7"/>
      <c r="C9" s="6" t="s">
        <v>48</v>
      </c>
      <c r="D9" s="7"/>
    </row>
    <row r="10" spans="1:4" ht="21" customHeight="1">
      <c r="A10" s="6"/>
      <c r="B10" s="7"/>
      <c r="C10" s="6" t="s">
        <v>49</v>
      </c>
      <c r="D10" s="7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40</v>
      </c>
      <c r="B30" s="24">
        <f>SUM(B5:B6)</f>
        <v>135.6</v>
      </c>
      <c r="C30" s="20" t="s">
        <v>40</v>
      </c>
      <c r="D30" s="22">
        <f>D5+D8</f>
        <v>135.6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zoomScalePageLayoutView="0" workbookViewId="0" topLeftCell="A16">
      <selection activeCell="E11" sqref="E11"/>
    </sheetView>
  </sheetViews>
  <sheetFormatPr defaultColWidth="9.00390625" defaultRowHeight="14.25"/>
  <cols>
    <col min="1" max="1" width="14.50390625" style="2" customWidth="1"/>
    <col min="2" max="2" width="19.875" style="2" customWidth="1"/>
    <col min="3" max="3" width="17.00390625" style="2" customWidth="1"/>
    <col min="4" max="5" width="14.1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9" t="s">
        <v>71</v>
      </c>
      <c r="B1" s="59"/>
      <c r="C1" s="59"/>
      <c r="D1" s="59"/>
      <c r="E1" s="59"/>
    </row>
    <row r="2" spans="1:5" ht="17.25" customHeight="1">
      <c r="A2" s="3"/>
      <c r="B2" s="3"/>
      <c r="C2" s="3"/>
      <c r="D2" s="3"/>
      <c r="E2" s="4" t="s">
        <v>63</v>
      </c>
    </row>
    <row r="3" spans="1:5" s="1" customFormat="1" ht="21" customHeight="1">
      <c r="A3" s="50" t="s">
        <v>31</v>
      </c>
      <c r="B3" s="50"/>
      <c r="C3" s="53" t="s">
        <v>32</v>
      </c>
      <c r="D3" s="53" t="s">
        <v>43</v>
      </c>
      <c r="E3" s="53" t="s">
        <v>44</v>
      </c>
    </row>
    <row r="4" spans="1:5" s="1" customFormat="1" ht="21" customHeight="1">
      <c r="A4" s="5" t="s">
        <v>38</v>
      </c>
      <c r="B4" s="5" t="s">
        <v>39</v>
      </c>
      <c r="C4" s="54"/>
      <c r="D4" s="54"/>
      <c r="E4" s="54"/>
    </row>
    <row r="5" spans="1:5" ht="21.75" customHeight="1">
      <c r="A5" s="35">
        <v>2010301</v>
      </c>
      <c r="B5" s="35" t="s">
        <v>55</v>
      </c>
      <c r="C5" s="37">
        <f>D5+E5+F5+G5+H5</f>
        <v>78.68</v>
      </c>
      <c r="D5" s="42">
        <v>78.68</v>
      </c>
      <c r="E5" s="10"/>
    </row>
    <row r="6" spans="1:5" ht="21.75" customHeight="1">
      <c r="A6" s="35">
        <v>2010302</v>
      </c>
      <c r="B6" s="35" t="s">
        <v>56</v>
      </c>
      <c r="C6" s="37">
        <f aca="true" t="shared" si="0" ref="C6:C12">D6+E6+F6+G6+H6</f>
        <v>30</v>
      </c>
      <c r="D6" s="39"/>
      <c r="E6" s="10">
        <v>30</v>
      </c>
    </row>
    <row r="7" spans="1:5" ht="21.75" customHeight="1">
      <c r="A7" s="35">
        <v>2080501</v>
      </c>
      <c r="B7" s="40" t="s">
        <v>57</v>
      </c>
      <c r="C7" s="37">
        <f t="shared" si="0"/>
        <v>0.03</v>
      </c>
      <c r="D7" s="39">
        <v>0.03</v>
      </c>
      <c r="E7" s="10"/>
    </row>
    <row r="8" spans="1:5" ht="21.75" customHeight="1">
      <c r="A8" s="35">
        <v>2080505</v>
      </c>
      <c r="B8" s="40" t="s">
        <v>58</v>
      </c>
      <c r="C8" s="37">
        <f t="shared" si="0"/>
        <v>11.64</v>
      </c>
      <c r="D8" s="39">
        <v>11.64</v>
      </c>
      <c r="E8" s="12"/>
    </row>
    <row r="9" spans="1:5" ht="21.75" customHeight="1">
      <c r="A9" s="35">
        <v>2082702</v>
      </c>
      <c r="B9" s="40" t="s">
        <v>59</v>
      </c>
      <c r="C9" s="37">
        <f t="shared" si="0"/>
        <v>0.29</v>
      </c>
      <c r="D9" s="42">
        <v>0.29</v>
      </c>
      <c r="E9" s="7"/>
    </row>
    <row r="10" spans="1:5" ht="21.75" customHeight="1">
      <c r="A10" s="35">
        <v>2101101</v>
      </c>
      <c r="B10" s="40" t="s">
        <v>60</v>
      </c>
      <c r="C10" s="37">
        <f t="shared" si="0"/>
        <v>5.42</v>
      </c>
      <c r="D10" s="41" t="s">
        <v>67</v>
      </c>
      <c r="E10" s="7"/>
    </row>
    <row r="11" spans="1:5" ht="21.75" customHeight="1">
      <c r="A11" s="35">
        <v>2101103</v>
      </c>
      <c r="B11" s="40" t="s">
        <v>61</v>
      </c>
      <c r="C11" s="37">
        <f t="shared" si="0"/>
        <v>2.55</v>
      </c>
      <c r="D11" s="41" t="s">
        <v>68</v>
      </c>
      <c r="E11" s="7"/>
    </row>
    <row r="12" spans="1:5" ht="21.75" customHeight="1">
      <c r="A12" s="35">
        <v>2210201</v>
      </c>
      <c r="B12" s="40" t="s">
        <v>62</v>
      </c>
      <c r="C12" s="37">
        <f t="shared" si="0"/>
        <v>6.99</v>
      </c>
      <c r="D12" s="39">
        <v>6.99</v>
      </c>
      <c r="E12" s="7"/>
    </row>
    <row r="13" spans="1:5" ht="21.75" customHeight="1">
      <c r="A13" s="6"/>
      <c r="B13" s="6"/>
      <c r="C13" s="8">
        <f aca="true" t="shared" si="1" ref="C13:C29">D13++E13</f>
        <v>0</v>
      </c>
      <c r="D13" s="15"/>
      <c r="E13" s="7"/>
    </row>
    <row r="14" spans="1:5" ht="21.75" customHeight="1">
      <c r="A14" s="6"/>
      <c r="B14" s="6"/>
      <c r="C14" s="8">
        <f t="shared" si="1"/>
        <v>0</v>
      </c>
      <c r="D14" s="16"/>
      <c r="E14" s="7"/>
    </row>
    <row r="15" spans="1:5" ht="21.75" customHeight="1">
      <c r="A15" s="6"/>
      <c r="B15" s="6"/>
      <c r="C15" s="8">
        <f t="shared" si="1"/>
        <v>0</v>
      </c>
      <c r="D15" s="16"/>
      <c r="E15" s="7"/>
    </row>
    <row r="16" spans="1:5" ht="21.75" customHeight="1">
      <c r="A16" s="6"/>
      <c r="B16" s="6"/>
      <c r="C16" s="8">
        <f t="shared" si="1"/>
        <v>0</v>
      </c>
      <c r="D16" s="17"/>
      <c r="E16" s="7"/>
    </row>
    <row r="17" spans="1:5" ht="21.75" customHeight="1">
      <c r="A17" s="6"/>
      <c r="B17" s="6"/>
      <c r="C17" s="8">
        <f t="shared" si="1"/>
        <v>0</v>
      </c>
      <c r="D17" s="17"/>
      <c r="E17" s="7"/>
    </row>
    <row r="18" spans="1:5" ht="21.75" customHeight="1">
      <c r="A18" s="6"/>
      <c r="B18" s="6"/>
      <c r="C18" s="8">
        <f t="shared" si="1"/>
        <v>0</v>
      </c>
      <c r="D18" s="16"/>
      <c r="E18" s="6"/>
    </row>
    <row r="19" spans="1:5" ht="21.75" customHeight="1">
      <c r="A19" s="6"/>
      <c r="B19" s="6"/>
      <c r="C19" s="8">
        <f t="shared" si="1"/>
        <v>0</v>
      </c>
      <c r="D19" s="16"/>
      <c r="E19" s="6"/>
    </row>
    <row r="20" spans="1:5" ht="21.75" customHeight="1">
      <c r="A20" s="6"/>
      <c r="B20" s="6"/>
      <c r="C20" s="8">
        <f t="shared" si="1"/>
        <v>0</v>
      </c>
      <c r="D20" s="17"/>
      <c r="E20" s="6"/>
    </row>
    <row r="21" spans="1:5" ht="21.75" customHeight="1">
      <c r="A21" s="6"/>
      <c r="B21" s="6"/>
      <c r="C21" s="8">
        <f t="shared" si="1"/>
        <v>0</v>
      </c>
      <c r="D21" s="16"/>
      <c r="E21" s="6"/>
    </row>
    <row r="22" spans="1:5" ht="21.75" customHeight="1">
      <c r="A22" s="6"/>
      <c r="B22" s="6"/>
      <c r="C22" s="8">
        <f t="shared" si="1"/>
        <v>0</v>
      </c>
      <c r="D22" s="16"/>
      <c r="E22" s="6"/>
    </row>
    <row r="23" spans="1:5" ht="21.75" customHeight="1">
      <c r="A23" s="6"/>
      <c r="B23" s="6"/>
      <c r="C23" s="8">
        <f t="shared" si="1"/>
        <v>0</v>
      </c>
      <c r="D23" s="16"/>
      <c r="E23" s="6"/>
    </row>
    <row r="24" spans="1:5" ht="21.75" customHeight="1">
      <c r="A24" s="6"/>
      <c r="B24" s="6"/>
      <c r="C24" s="8">
        <f t="shared" si="1"/>
        <v>0</v>
      </c>
      <c r="D24" s="18"/>
      <c r="E24" s="6"/>
    </row>
    <row r="25" spans="1:5" ht="21.75" customHeight="1">
      <c r="A25" s="6"/>
      <c r="B25" s="6"/>
      <c r="C25" s="8">
        <f t="shared" si="1"/>
        <v>0</v>
      </c>
      <c r="D25" s="18"/>
      <c r="E25" s="6"/>
    </row>
    <row r="26" spans="1:5" ht="21.75" customHeight="1">
      <c r="A26" s="6"/>
      <c r="B26" s="6"/>
      <c r="C26" s="8">
        <f t="shared" si="1"/>
        <v>0</v>
      </c>
      <c r="D26" s="16"/>
      <c r="E26" s="6"/>
    </row>
    <row r="27" spans="1:5" ht="21.75" customHeight="1">
      <c r="A27" s="6"/>
      <c r="B27" s="6"/>
      <c r="C27" s="8">
        <f t="shared" si="1"/>
        <v>0</v>
      </c>
      <c r="D27" s="17"/>
      <c r="E27" s="6"/>
    </row>
    <row r="28" spans="1:5" ht="21.75" customHeight="1">
      <c r="A28" s="6"/>
      <c r="B28" s="6"/>
      <c r="C28" s="8">
        <f t="shared" si="1"/>
        <v>0</v>
      </c>
      <c r="D28" s="18"/>
      <c r="E28" s="6"/>
    </row>
    <row r="29" spans="1:5" ht="21.75" customHeight="1">
      <c r="A29" s="6"/>
      <c r="B29" s="6"/>
      <c r="C29" s="8">
        <f t="shared" si="1"/>
        <v>0</v>
      </c>
      <c r="D29" s="19"/>
      <c r="E29" s="6"/>
    </row>
    <row r="30" spans="1:5" ht="21" customHeight="1">
      <c r="A30" s="51" t="s">
        <v>40</v>
      </c>
      <c r="B30" s="52"/>
      <c r="C30" s="21">
        <f>SUM(C5:C29)</f>
        <v>135.60000000000002</v>
      </c>
      <c r="D30" s="20"/>
      <c r="E30" s="22"/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1">
      <selection activeCell="N29" sqref="N29"/>
    </sheetView>
  </sheetViews>
  <sheetFormatPr defaultColWidth="9.00390625" defaultRowHeight="14.25"/>
  <sheetData>
    <row r="1" spans="1:45" ht="36.75" customHeight="1">
      <c r="A1" s="69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45" ht="14.25">
      <c r="A2" s="71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</row>
    <row r="3" spans="1:45" ht="14.25">
      <c r="A3" s="61" t="s">
        <v>74</v>
      </c>
      <c r="B3" s="67"/>
      <c r="C3" s="61" t="s">
        <v>31</v>
      </c>
      <c r="D3" s="67"/>
      <c r="E3" s="61" t="s">
        <v>18</v>
      </c>
      <c r="F3" s="61" t="s">
        <v>75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61" t="s">
        <v>76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67"/>
      <c r="AH3" s="61" t="s">
        <v>77</v>
      </c>
      <c r="AI3" s="66"/>
      <c r="AJ3" s="66"/>
      <c r="AK3" s="66"/>
      <c r="AL3" s="66"/>
      <c r="AM3" s="66"/>
      <c r="AN3" s="66"/>
      <c r="AO3" s="66"/>
      <c r="AP3" s="66"/>
      <c r="AQ3" s="66"/>
      <c r="AR3" s="67"/>
      <c r="AS3" s="61" t="s">
        <v>78</v>
      </c>
    </row>
    <row r="4" spans="1:45" ht="14.25">
      <c r="A4" s="61" t="s">
        <v>79</v>
      </c>
      <c r="B4" s="61" t="s">
        <v>80</v>
      </c>
      <c r="C4" s="61" t="s">
        <v>79</v>
      </c>
      <c r="D4" s="61" t="s">
        <v>80</v>
      </c>
      <c r="E4" s="72"/>
      <c r="F4" s="61" t="s">
        <v>5</v>
      </c>
      <c r="G4" s="61" t="s">
        <v>81</v>
      </c>
      <c r="H4" s="66"/>
      <c r="I4" s="66"/>
      <c r="J4" s="66"/>
      <c r="K4" s="67"/>
      <c r="L4" s="61" t="s">
        <v>82</v>
      </c>
      <c r="M4" s="61" t="s">
        <v>83</v>
      </c>
      <c r="N4" s="61" t="s">
        <v>84</v>
      </c>
      <c r="O4" s="61" t="s">
        <v>85</v>
      </c>
      <c r="P4" s="66"/>
      <c r="Q4" s="66"/>
      <c r="R4" s="66"/>
      <c r="S4" s="66"/>
      <c r="T4" s="67"/>
      <c r="U4" s="61" t="s">
        <v>86</v>
      </c>
      <c r="V4" s="61" t="s">
        <v>5</v>
      </c>
      <c r="W4" s="61" t="s">
        <v>87</v>
      </c>
      <c r="X4" s="66"/>
      <c r="Y4" s="66"/>
      <c r="Z4" s="66"/>
      <c r="AA4" s="67"/>
      <c r="AB4" s="61" t="s">
        <v>88</v>
      </c>
      <c r="AC4" s="61" t="s">
        <v>89</v>
      </c>
      <c r="AD4" s="61" t="s">
        <v>90</v>
      </c>
      <c r="AE4" s="66"/>
      <c r="AF4" s="67"/>
      <c r="AG4" s="61" t="s">
        <v>91</v>
      </c>
      <c r="AH4" s="61" t="s">
        <v>5</v>
      </c>
      <c r="AI4" s="61" t="s">
        <v>92</v>
      </c>
      <c r="AJ4" s="61" t="s">
        <v>93</v>
      </c>
      <c r="AK4" s="61" t="s">
        <v>62</v>
      </c>
      <c r="AL4" s="61" t="s">
        <v>94</v>
      </c>
      <c r="AM4" s="61" t="s">
        <v>95</v>
      </c>
      <c r="AN4" s="67"/>
      <c r="AO4" s="61" t="s">
        <v>96</v>
      </c>
      <c r="AP4" s="61" t="s">
        <v>97</v>
      </c>
      <c r="AQ4" s="66"/>
      <c r="AR4" s="67"/>
      <c r="AS4" s="72"/>
    </row>
    <row r="5" spans="1:45" ht="40.5">
      <c r="A5" s="68"/>
      <c r="B5" s="68"/>
      <c r="C5" s="68"/>
      <c r="D5" s="68"/>
      <c r="E5" s="68"/>
      <c r="F5" s="68"/>
      <c r="G5" s="62" t="s">
        <v>6</v>
      </c>
      <c r="H5" s="62" t="s">
        <v>98</v>
      </c>
      <c r="I5" s="62" t="s">
        <v>99</v>
      </c>
      <c r="J5" s="62" t="s">
        <v>100</v>
      </c>
      <c r="K5" s="62" t="s">
        <v>101</v>
      </c>
      <c r="L5" s="68"/>
      <c r="M5" s="68"/>
      <c r="N5" s="68"/>
      <c r="O5" s="62" t="s">
        <v>6</v>
      </c>
      <c r="P5" s="62" t="s">
        <v>102</v>
      </c>
      <c r="Q5" s="62" t="s">
        <v>103</v>
      </c>
      <c r="R5" s="62" t="s">
        <v>104</v>
      </c>
      <c r="S5" s="62" t="s">
        <v>105</v>
      </c>
      <c r="T5" s="62" t="s">
        <v>106</v>
      </c>
      <c r="U5" s="68"/>
      <c r="V5" s="68"/>
      <c r="W5" s="62" t="s">
        <v>6</v>
      </c>
      <c r="X5" s="62" t="s">
        <v>107</v>
      </c>
      <c r="Y5" s="62" t="s">
        <v>108</v>
      </c>
      <c r="Z5" s="62" t="s">
        <v>109</v>
      </c>
      <c r="AA5" s="62" t="s">
        <v>110</v>
      </c>
      <c r="AB5" s="68"/>
      <c r="AC5" s="68"/>
      <c r="AD5" s="62" t="s">
        <v>6</v>
      </c>
      <c r="AE5" s="62" t="s">
        <v>111</v>
      </c>
      <c r="AF5" s="62" t="s">
        <v>112</v>
      </c>
      <c r="AG5" s="68"/>
      <c r="AH5" s="68"/>
      <c r="AI5" s="68"/>
      <c r="AJ5" s="68"/>
      <c r="AK5" s="68"/>
      <c r="AL5" s="68"/>
      <c r="AM5" s="62" t="s">
        <v>113</v>
      </c>
      <c r="AN5" s="62" t="s">
        <v>114</v>
      </c>
      <c r="AO5" s="68"/>
      <c r="AP5" s="62" t="s">
        <v>6</v>
      </c>
      <c r="AQ5" s="62" t="s">
        <v>115</v>
      </c>
      <c r="AR5" s="62" t="s">
        <v>116</v>
      </c>
      <c r="AS5" s="68"/>
    </row>
    <row r="6" spans="1:45" ht="14.25">
      <c r="A6" s="63"/>
      <c r="B6" s="63"/>
      <c r="C6" s="63"/>
      <c r="D6" s="63"/>
      <c r="E6" s="64">
        <v>105.59999999999997</v>
      </c>
      <c r="F6" s="64">
        <v>94.94999999999999</v>
      </c>
      <c r="G6" s="64">
        <v>66.63</v>
      </c>
      <c r="H6" s="64">
        <v>26.84</v>
      </c>
      <c r="I6" s="64">
        <v>39.79</v>
      </c>
      <c r="J6" s="64">
        <v>0</v>
      </c>
      <c r="K6" s="64">
        <v>0</v>
      </c>
      <c r="L6" s="64">
        <v>0</v>
      </c>
      <c r="M6" s="64">
        <v>6.18</v>
      </c>
      <c r="N6" s="64">
        <v>0</v>
      </c>
      <c r="O6" s="64">
        <v>19.9</v>
      </c>
      <c r="P6" s="64">
        <v>5.24</v>
      </c>
      <c r="Q6" s="64">
        <v>0.18</v>
      </c>
      <c r="R6" s="64">
        <v>2.55</v>
      </c>
      <c r="S6" s="64">
        <v>0.29</v>
      </c>
      <c r="T6" s="64">
        <v>11.64</v>
      </c>
      <c r="U6" s="64">
        <v>2.24</v>
      </c>
      <c r="V6" s="64">
        <v>2.59</v>
      </c>
      <c r="W6" s="64">
        <v>2.1</v>
      </c>
      <c r="X6" s="64">
        <v>0.63</v>
      </c>
      <c r="Y6" s="64">
        <v>0.21</v>
      </c>
      <c r="Z6" s="64">
        <v>0.21</v>
      </c>
      <c r="AA6" s="64">
        <v>1.05</v>
      </c>
      <c r="AB6" s="64">
        <v>0.49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8.06</v>
      </c>
      <c r="AI6" s="64">
        <v>0</v>
      </c>
      <c r="AJ6" s="64">
        <v>0</v>
      </c>
      <c r="AK6" s="64">
        <v>6.99</v>
      </c>
      <c r="AL6" s="64">
        <v>0</v>
      </c>
      <c r="AM6" s="64">
        <v>0</v>
      </c>
      <c r="AN6" s="64">
        <v>0.03</v>
      </c>
      <c r="AO6" s="64">
        <v>0</v>
      </c>
      <c r="AP6" s="64">
        <v>1.04</v>
      </c>
      <c r="AQ6" s="64">
        <v>1.04</v>
      </c>
      <c r="AR6" s="64">
        <v>0</v>
      </c>
      <c r="AS6" s="64">
        <v>0</v>
      </c>
    </row>
    <row r="7" spans="1:45" ht="14.25">
      <c r="A7" s="65" t="s">
        <v>117</v>
      </c>
      <c r="B7" s="65" t="s">
        <v>118</v>
      </c>
      <c r="C7" s="65"/>
      <c r="D7" s="65"/>
      <c r="E7" s="64">
        <v>105.59999999999997</v>
      </c>
      <c r="F7" s="64">
        <v>94.94999999999999</v>
      </c>
      <c r="G7" s="64">
        <v>66.63</v>
      </c>
      <c r="H7" s="64">
        <v>26.84</v>
      </c>
      <c r="I7" s="64">
        <v>39.79</v>
      </c>
      <c r="J7" s="64">
        <v>0</v>
      </c>
      <c r="K7" s="64">
        <v>0</v>
      </c>
      <c r="L7" s="64">
        <v>0</v>
      </c>
      <c r="M7" s="64">
        <v>6.18</v>
      </c>
      <c r="N7" s="64">
        <v>0</v>
      </c>
      <c r="O7" s="64">
        <v>19.9</v>
      </c>
      <c r="P7" s="64">
        <v>5.24</v>
      </c>
      <c r="Q7" s="64">
        <v>0.18</v>
      </c>
      <c r="R7" s="64">
        <v>2.55</v>
      </c>
      <c r="S7" s="64">
        <v>0.29</v>
      </c>
      <c r="T7" s="64">
        <v>11.64</v>
      </c>
      <c r="U7" s="64">
        <v>2.24</v>
      </c>
      <c r="V7" s="64">
        <v>2.59</v>
      </c>
      <c r="W7" s="64">
        <v>2.1</v>
      </c>
      <c r="X7" s="64">
        <v>0.63</v>
      </c>
      <c r="Y7" s="64">
        <v>0.21</v>
      </c>
      <c r="Z7" s="64">
        <v>0.21</v>
      </c>
      <c r="AA7" s="64">
        <v>1.05</v>
      </c>
      <c r="AB7" s="64">
        <v>0.49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8.06</v>
      </c>
      <c r="AI7" s="64">
        <v>0</v>
      </c>
      <c r="AJ7" s="64">
        <v>0</v>
      </c>
      <c r="AK7" s="64">
        <v>6.99</v>
      </c>
      <c r="AL7" s="64">
        <v>0</v>
      </c>
      <c r="AM7" s="64">
        <v>0</v>
      </c>
      <c r="AN7" s="64">
        <v>0.03</v>
      </c>
      <c r="AO7" s="64">
        <v>0</v>
      </c>
      <c r="AP7" s="64">
        <v>1.04</v>
      </c>
      <c r="AQ7" s="64">
        <v>1.04</v>
      </c>
      <c r="AR7" s="64">
        <v>0</v>
      </c>
      <c r="AS7" s="64">
        <v>0</v>
      </c>
    </row>
    <row r="8" spans="1:45" ht="14.25">
      <c r="A8" s="63"/>
      <c r="B8" s="63"/>
      <c r="C8" s="65" t="s">
        <v>119</v>
      </c>
      <c r="D8" s="65" t="s">
        <v>120</v>
      </c>
      <c r="E8" s="64">
        <v>78.67999999999996</v>
      </c>
      <c r="F8" s="64">
        <v>75.04999999999998</v>
      </c>
      <c r="G8" s="64">
        <v>66.63</v>
      </c>
      <c r="H8" s="64">
        <v>26.84</v>
      </c>
      <c r="I8" s="64">
        <v>39.79</v>
      </c>
      <c r="J8" s="64">
        <v>0</v>
      </c>
      <c r="K8" s="64">
        <v>0</v>
      </c>
      <c r="L8" s="64">
        <v>0</v>
      </c>
      <c r="M8" s="64">
        <v>6.18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2.24</v>
      </c>
      <c r="V8" s="64">
        <v>2.59</v>
      </c>
      <c r="W8" s="64">
        <v>2.1</v>
      </c>
      <c r="X8" s="64">
        <v>0.63</v>
      </c>
      <c r="Y8" s="64">
        <v>0.21</v>
      </c>
      <c r="Z8" s="64">
        <v>0.21</v>
      </c>
      <c r="AA8" s="64">
        <v>1.05</v>
      </c>
      <c r="AB8" s="64">
        <v>0.49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1.04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1.04</v>
      </c>
      <c r="AQ8" s="64">
        <v>1.04</v>
      </c>
      <c r="AR8" s="64">
        <v>0</v>
      </c>
      <c r="AS8" s="64">
        <v>0</v>
      </c>
    </row>
    <row r="9" spans="1:45" ht="33.75">
      <c r="A9" s="63"/>
      <c r="B9" s="63"/>
      <c r="C9" s="65" t="s">
        <v>121</v>
      </c>
      <c r="D9" s="65" t="s">
        <v>57</v>
      </c>
      <c r="E9" s="64">
        <v>0.03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0.03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0.03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</row>
    <row r="10" spans="1:45" ht="45">
      <c r="A10" s="63"/>
      <c r="B10" s="63"/>
      <c r="C10" s="65" t="s">
        <v>122</v>
      </c>
      <c r="D10" s="65" t="s">
        <v>58</v>
      </c>
      <c r="E10" s="64">
        <v>11.64</v>
      </c>
      <c r="F10" s="64">
        <v>11.64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11.64</v>
      </c>
      <c r="P10" s="64">
        <v>0</v>
      </c>
      <c r="Q10" s="64">
        <v>0</v>
      </c>
      <c r="R10" s="64">
        <v>0</v>
      </c>
      <c r="S10" s="64">
        <v>0</v>
      </c>
      <c r="T10" s="64">
        <v>11.64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</row>
    <row r="11" spans="1:45" ht="33.75">
      <c r="A11" s="63"/>
      <c r="B11" s="63"/>
      <c r="C11" s="65" t="s">
        <v>123</v>
      </c>
      <c r="D11" s="65" t="s">
        <v>59</v>
      </c>
      <c r="E11" s="64">
        <v>0.29</v>
      </c>
      <c r="F11" s="64">
        <v>0.29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0.29</v>
      </c>
      <c r="P11" s="64">
        <v>0</v>
      </c>
      <c r="Q11" s="64">
        <v>0</v>
      </c>
      <c r="R11" s="64">
        <v>0</v>
      </c>
      <c r="S11" s="64">
        <v>0.29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</row>
    <row r="12" spans="1:45" ht="22.5">
      <c r="A12" s="63"/>
      <c r="B12" s="63"/>
      <c r="C12" s="65" t="s">
        <v>124</v>
      </c>
      <c r="D12" s="65" t="s">
        <v>60</v>
      </c>
      <c r="E12" s="64">
        <v>5.42</v>
      </c>
      <c r="F12" s="64">
        <v>5.42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5.42</v>
      </c>
      <c r="P12" s="64">
        <v>5.24</v>
      </c>
      <c r="Q12" s="64">
        <v>0.18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</row>
    <row r="13" spans="1:45" ht="22.5">
      <c r="A13" s="63"/>
      <c r="B13" s="63"/>
      <c r="C13" s="65" t="s">
        <v>125</v>
      </c>
      <c r="D13" s="65" t="s">
        <v>61</v>
      </c>
      <c r="E13" s="64">
        <v>2.55</v>
      </c>
      <c r="F13" s="64">
        <v>2.55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2.55</v>
      </c>
      <c r="P13" s="64">
        <v>0</v>
      </c>
      <c r="Q13" s="64">
        <v>0</v>
      </c>
      <c r="R13" s="64">
        <v>2.55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</row>
    <row r="14" spans="1:45" ht="14.25">
      <c r="A14" s="63"/>
      <c r="B14" s="63"/>
      <c r="C14" s="65" t="s">
        <v>126</v>
      </c>
      <c r="D14" s="65" t="s">
        <v>62</v>
      </c>
      <c r="E14" s="64">
        <v>6.99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6.99</v>
      </c>
      <c r="AI14" s="64">
        <v>0</v>
      </c>
      <c r="AJ14" s="64">
        <v>0</v>
      </c>
      <c r="AK14" s="64">
        <v>6.99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</row>
  </sheetData>
  <sheetProtection/>
  <mergeCells count="34">
    <mergeCell ref="G4:K4"/>
    <mergeCell ref="A1:AS1"/>
    <mergeCell ref="A2:AS2"/>
    <mergeCell ref="A3:B3"/>
    <mergeCell ref="C3:D3"/>
    <mergeCell ref="E3:E5"/>
    <mergeCell ref="F3:U3"/>
    <mergeCell ref="V3:AG3"/>
    <mergeCell ref="AH3:AR3"/>
    <mergeCell ref="AS3:AS5"/>
    <mergeCell ref="A4:A5"/>
    <mergeCell ref="B4:B5"/>
    <mergeCell ref="C4:C5"/>
    <mergeCell ref="D4:D5"/>
    <mergeCell ref="F4:F5"/>
    <mergeCell ref="AH4:AH5"/>
    <mergeCell ref="L4:L5"/>
    <mergeCell ref="M4:M5"/>
    <mergeCell ref="N4:N5"/>
    <mergeCell ref="O4:T4"/>
    <mergeCell ref="U4:U5"/>
    <mergeCell ref="V4:V5"/>
    <mergeCell ref="W4:AA4"/>
    <mergeCell ref="AB4:AB5"/>
    <mergeCell ref="AC4:AC5"/>
    <mergeCell ref="AD4:AF4"/>
    <mergeCell ref="AG4:AG5"/>
    <mergeCell ref="AP4:AR4"/>
    <mergeCell ref="AI4:AI5"/>
    <mergeCell ref="AJ4:AJ5"/>
    <mergeCell ref="AK4:AK5"/>
    <mergeCell ref="AL4:AL5"/>
    <mergeCell ref="AM4:AN4"/>
    <mergeCell ref="AO4:A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28">
      <selection activeCell="C36" sqref="C36"/>
    </sheetView>
  </sheetViews>
  <sheetFormatPr defaultColWidth="9.00390625" defaultRowHeight="14.25"/>
  <cols>
    <col min="1" max="1" width="12.00390625" style="2" customWidth="1"/>
    <col min="2" max="2" width="19.875" style="2" customWidth="1"/>
    <col min="3" max="3" width="17.00390625" style="2" customWidth="1"/>
    <col min="4" max="4" width="14.125" style="2" customWidth="1"/>
    <col min="5" max="5" width="14.50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47" t="s">
        <v>65</v>
      </c>
      <c r="B1" s="47"/>
      <c r="C1" s="47"/>
      <c r="D1" s="47"/>
      <c r="E1" s="47"/>
    </row>
    <row r="2" spans="1:5" ht="17.25" customHeight="1">
      <c r="A2" s="3"/>
      <c r="B2" s="3"/>
      <c r="C2" s="3"/>
      <c r="D2" s="3"/>
      <c r="E2" s="4" t="s">
        <v>63</v>
      </c>
    </row>
    <row r="3" spans="1:5" s="1" customFormat="1" ht="21" customHeight="1">
      <c r="A3" s="50" t="s">
        <v>31</v>
      </c>
      <c r="B3" s="50"/>
      <c r="C3" s="53" t="s">
        <v>32</v>
      </c>
      <c r="D3" s="53" t="s">
        <v>43</v>
      </c>
      <c r="E3" s="53" t="s">
        <v>44</v>
      </c>
    </row>
    <row r="4" spans="1:5" s="1" customFormat="1" ht="21" customHeight="1">
      <c r="A4" s="5" t="s">
        <v>38</v>
      </c>
      <c r="B4" s="5" t="s">
        <v>39</v>
      </c>
      <c r="C4" s="54"/>
      <c r="D4" s="54"/>
      <c r="E4" s="54"/>
    </row>
    <row r="5" spans="1:5" ht="21.75" customHeight="1">
      <c r="A5" s="6"/>
      <c r="B5" s="7"/>
      <c r="C5" s="8">
        <f aca="true" t="shared" si="0" ref="C5:C29">D5++E5</f>
        <v>0</v>
      </c>
      <c r="D5" s="9"/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51" t="s">
        <v>40</v>
      </c>
      <c r="B30" s="52"/>
      <c r="C30" s="21">
        <f>SUM(C5:C29)</f>
        <v>0</v>
      </c>
      <c r="D30" s="20"/>
      <c r="E30" s="22"/>
    </row>
    <row r="31" spans="1:5" ht="31.5" customHeight="1">
      <c r="A31" s="60" t="s">
        <v>66</v>
      </c>
      <c r="B31" s="60"/>
      <c r="C31" s="60"/>
      <c r="D31" s="60"/>
      <c r="E31" s="60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Administrator</cp:lastModifiedBy>
  <cp:lastPrinted>2017-03-31T07:14:23Z</cp:lastPrinted>
  <dcterms:created xsi:type="dcterms:W3CDTF">2014-12-23T00:23:06Z</dcterms:created>
  <dcterms:modified xsi:type="dcterms:W3CDTF">2017-12-28T03:34:40Z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