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firstSheet="4" activeTab="7"/>
  </bookViews>
  <sheets>
    <sheet name="环保局2017基本信息表(表１)" sheetId="1" r:id="rId1"/>
    <sheet name="XXX2017年部门收支预算总表(２)" sheetId="2" r:id="rId2"/>
    <sheet name="XXX2017年部门收入预算总表 (２-１)" sheetId="3" r:id="rId3"/>
    <sheet name="XXX2017年部门支出预算总表(2-1)" sheetId="4" r:id="rId4"/>
    <sheet name="XXX2017年财政拨款收支预算总表(3)" sheetId="5" r:id="rId5"/>
    <sheet name="XXX2017年一般公共预算拨款支出表 (3-1)" sheetId="6" r:id="rId6"/>
    <sheet name="XXX2017年一般公共预算基本支出明细表(3-2)" sheetId="7" r:id="rId7"/>
    <sheet name="XXX2017年政府性基金预算支出表(4)" sheetId="8" r:id="rId8"/>
  </sheets>
  <definedNames/>
  <calcPr fullCalcOnLoad="1"/>
</workbook>
</file>

<file path=xl/sharedStrings.xml><?xml version="1.0" encoding="utf-8"?>
<sst xmlns="http://schemas.openxmlformats.org/spreadsheetml/2006/main" count="161" uniqueCount="100">
  <si>
    <t>单位名称</t>
  </si>
  <si>
    <t>实有人数</t>
  </si>
  <si>
    <t>在编实有
车辆数</t>
  </si>
  <si>
    <t>在职在编实有人数</t>
  </si>
  <si>
    <t>离退休人数</t>
  </si>
  <si>
    <t>合计</t>
  </si>
  <si>
    <t>小计</t>
  </si>
  <si>
    <t>行政（含参公管理）</t>
  </si>
  <si>
    <t>事业</t>
  </si>
  <si>
    <t>工勤</t>
  </si>
  <si>
    <t>离休</t>
  </si>
  <si>
    <t>退休</t>
  </si>
  <si>
    <t>2=3+7</t>
  </si>
  <si>
    <t>3=4+5+6</t>
  </si>
  <si>
    <t>7=8+9</t>
  </si>
  <si>
    <t>单位：元</t>
  </si>
  <si>
    <t>收      入</t>
  </si>
  <si>
    <t>支      出</t>
  </si>
  <si>
    <t>项    目</t>
  </si>
  <si>
    <t>预算数</t>
  </si>
  <si>
    <t>一、财政拨款收入</t>
  </si>
  <si>
    <t>一、财政拨款支出</t>
  </si>
  <si>
    <t xml:space="preserve">   1．一般公共预算拨款</t>
  </si>
  <si>
    <r>
      <t>1</t>
    </r>
    <r>
      <rPr>
        <sz val="9"/>
        <rFont val="宋体"/>
        <family val="0"/>
      </rPr>
      <t>．基本支出</t>
    </r>
  </si>
  <si>
    <t xml:space="preserve">   2．政府性基金预算拨款</t>
  </si>
  <si>
    <r>
      <t>2</t>
    </r>
    <r>
      <rPr>
        <sz val="9"/>
        <rFont val="宋体"/>
        <family val="0"/>
      </rPr>
      <t>．项目支出</t>
    </r>
  </si>
  <si>
    <t>二、事业收入</t>
  </si>
  <si>
    <t>二、其他资金支出</t>
  </si>
  <si>
    <t>三、经营收入</t>
  </si>
  <si>
    <t>四、其他收入</t>
  </si>
  <si>
    <t>收入总计</t>
  </si>
  <si>
    <t>支出总计</t>
  </si>
  <si>
    <t>预算科目</t>
  </si>
  <si>
    <t>合  计</t>
  </si>
  <si>
    <t>一般公共预算拨款收入</t>
  </si>
  <si>
    <t>政府性基金
预算拨款收入</t>
  </si>
  <si>
    <t>事业
收入</t>
  </si>
  <si>
    <t>经营
收入</t>
  </si>
  <si>
    <t>其他
收入</t>
  </si>
  <si>
    <t>科目编码</t>
  </si>
  <si>
    <t>科目名称</t>
  </si>
  <si>
    <t>合   计</t>
  </si>
  <si>
    <t>财政拨款支出</t>
  </si>
  <si>
    <t>其他资金支出</t>
  </si>
  <si>
    <t>基本支出</t>
  </si>
  <si>
    <t>项目支出</t>
  </si>
  <si>
    <t>一、一般公共预算拨款收入</t>
  </si>
  <si>
    <t xml:space="preserve"> 一、一般公共预算支出</t>
  </si>
  <si>
    <t>二、政府性基金预算拨款</t>
  </si>
  <si>
    <t xml:space="preserve">    1.基本支出</t>
  </si>
  <si>
    <t xml:space="preserve">    2.项目支出</t>
  </si>
  <si>
    <t>二、政府性基金预算支出</t>
  </si>
  <si>
    <r>
      <t>注：X</t>
    </r>
    <r>
      <rPr>
        <sz val="12"/>
        <rFont val="宋体"/>
        <family val="0"/>
      </rPr>
      <t>XX无政府性基金预算拨款收入，没有使用政府性基金安排的支出，</t>
    </r>
    <r>
      <rPr>
        <sz val="12"/>
        <rFont val="宋体"/>
        <family val="0"/>
      </rPr>
      <t xml:space="preserve">故本表无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数字。</t>
    </r>
  </si>
  <si>
    <t>XXX2017年部门收支预算总表</t>
  </si>
  <si>
    <t>双柏县环境保护局</t>
  </si>
  <si>
    <t>机关事业单位基本养老保险缴费</t>
  </si>
  <si>
    <t>财政对工伤保险基金的补助</t>
  </si>
  <si>
    <t>行政单位医疗</t>
  </si>
  <si>
    <t>公务员医疗补助</t>
  </si>
  <si>
    <t>行政运行</t>
  </si>
  <si>
    <t>一般行政管理事务</t>
  </si>
  <si>
    <t>住房公积金</t>
  </si>
  <si>
    <t>双柏县环境保护局2017年一般公共预算拨款支出表</t>
  </si>
  <si>
    <r>
      <t>双柏县环境保护局</t>
    </r>
    <r>
      <rPr>
        <sz val="20"/>
        <rFont val="Times New Roman"/>
        <family val="1"/>
      </rPr>
      <t>2017</t>
    </r>
    <r>
      <rPr>
        <sz val="20"/>
        <rFont val="宋体"/>
        <family val="0"/>
      </rPr>
      <t>年基本信息表</t>
    </r>
  </si>
  <si>
    <t>双柏县环境保护局2017年部门支出预算总表</t>
  </si>
  <si>
    <t>单位：万元</t>
  </si>
  <si>
    <t>双柏县环境保护局2017年财政拨款收支预算总表</t>
  </si>
  <si>
    <t>单位：万元</t>
  </si>
  <si>
    <t>经济分类科目</t>
  </si>
  <si>
    <t>本级财力安排</t>
  </si>
  <si>
    <t>财政专户管理的收入安排</t>
  </si>
  <si>
    <t>单位自筹安排</t>
  </si>
  <si>
    <t>事业收入安排</t>
  </si>
  <si>
    <t>事业单位经营收入安排</t>
  </si>
  <si>
    <t>其他收入安排</t>
  </si>
  <si>
    <t>工资福利支出</t>
  </si>
  <si>
    <t>基本工资</t>
  </si>
  <si>
    <t>津贴补贴</t>
  </si>
  <si>
    <t>年终一次性奖金</t>
  </si>
  <si>
    <t>其他社会保险缴费</t>
  </si>
  <si>
    <t>机关事业单位基本养老保险缴费</t>
  </si>
  <si>
    <t>商品和服务支出</t>
  </si>
  <si>
    <t>会议费</t>
  </si>
  <si>
    <t>培训费</t>
  </si>
  <si>
    <t>公务接待费</t>
  </si>
  <si>
    <t>工会经费</t>
  </si>
  <si>
    <t>公务用车运行维护费</t>
  </si>
  <si>
    <t>其他交通费</t>
  </si>
  <si>
    <t>其他商品和服务支出</t>
  </si>
  <si>
    <t>对个人和家庭的补助</t>
  </si>
  <si>
    <t>住房公积金</t>
  </si>
  <si>
    <t>其他对个人和家庭的补助支出</t>
  </si>
  <si>
    <t>双柏县环境保护局2017年一般公共预算基本支出明细表</t>
  </si>
  <si>
    <t>单位：万元</t>
  </si>
  <si>
    <t>绩效工资</t>
  </si>
  <si>
    <t>办费</t>
  </si>
  <si>
    <t>差旅费</t>
  </si>
  <si>
    <t>劳务费</t>
  </si>
  <si>
    <t>双柏县环境保护局2017年政府性基金预算支出表</t>
  </si>
  <si>
    <t>双柏县环境保护局2017年部门收入预算总表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</si>
</sst>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_ "/>
    <numFmt numFmtId="186" formatCode="0.0_ "/>
    <numFmt numFmtId="187" formatCode="0.00_ "/>
    <numFmt numFmtId="188" formatCode="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8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"/>
      <name val="Arial"/>
      <family val="2"/>
    </font>
    <font>
      <sz val="20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1"/>
      <name val="黑体"/>
      <family val="3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.5"/>
      <color indexed="8"/>
      <name val="Arial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22" fillId="14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17" fillId="10" borderId="0" applyNumberFormat="0" applyBorder="0" applyAlignment="0" applyProtection="0"/>
    <xf numFmtId="0" fontId="19" fillId="9" borderId="8" applyNumberFormat="0" applyAlignment="0" applyProtection="0"/>
    <xf numFmtId="0" fontId="18" fillId="3" borderId="5" applyNumberFormat="0" applyAlignment="0" applyProtection="0"/>
    <xf numFmtId="0" fontId="2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40" applyAlignment="1">
      <alignment vertical="center" wrapText="1"/>
      <protection/>
    </xf>
    <xf numFmtId="0" fontId="0" fillId="0" borderId="0" xfId="40" applyAlignment="1">
      <alignment vertical="center"/>
      <protection/>
    </xf>
    <xf numFmtId="0" fontId="2" fillId="0" borderId="0" xfId="40" applyFont="1" applyAlignment="1">
      <alignment vertical="center"/>
      <protection/>
    </xf>
    <xf numFmtId="0" fontId="2" fillId="0" borderId="0" xfId="40" applyFont="1" applyAlignment="1">
      <alignment horizontal="right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 applyAlignment="1">
      <alignment horizontal="right" vertical="center"/>
      <protection/>
    </xf>
    <xf numFmtId="18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4" fontId="2" fillId="0" borderId="10" xfId="40" applyNumberFormat="1" applyFont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left" vertical="center" wrapText="1" indent="1"/>
    </xf>
    <xf numFmtId="184" fontId="4" fillId="0" borderId="10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 indent="1"/>
    </xf>
    <xf numFmtId="0" fontId="2" fillId="0" borderId="10" xfId="40" applyFont="1" applyBorder="1" applyAlignment="1">
      <alignment horizontal="left" vertical="center" indent="2"/>
      <protection/>
    </xf>
    <xf numFmtId="0" fontId="2" fillId="0" borderId="10" xfId="41" applyFont="1" applyFill="1" applyBorder="1" applyAlignment="1">
      <alignment vertical="center"/>
      <protection/>
    </xf>
    <xf numFmtId="185" fontId="2" fillId="0" borderId="10" xfId="41" applyNumberFormat="1" applyFont="1" applyFill="1" applyBorder="1" applyAlignment="1" applyProtection="1">
      <alignment vertical="center"/>
      <protection locked="0"/>
    </xf>
    <xf numFmtId="0" fontId="2" fillId="0" borderId="10" xfId="41" applyFont="1" applyBorder="1" applyAlignment="1">
      <alignment vertical="center"/>
      <protection/>
    </xf>
    <xf numFmtId="0" fontId="2" fillId="0" borderId="10" xfId="42" applyNumberFormat="1" applyFont="1" applyFill="1" applyBorder="1" applyAlignment="1" applyProtection="1">
      <alignment vertical="center"/>
      <protection/>
    </xf>
    <xf numFmtId="3" fontId="2" fillId="0" borderId="10" xfId="41" applyNumberFormat="1" applyFont="1" applyFill="1" applyBorder="1" applyAlignment="1" applyProtection="1">
      <alignment horizontal="left" vertical="center"/>
      <protection/>
    </xf>
    <xf numFmtId="0" fontId="5" fillId="0" borderId="11" xfId="40" applyFont="1" applyBorder="1" applyAlignment="1">
      <alignment horizontal="center" vertical="center"/>
      <protection/>
    </xf>
    <xf numFmtId="184" fontId="5" fillId="0" borderId="11" xfId="40" applyNumberFormat="1" applyFont="1" applyBorder="1" applyAlignment="1">
      <alignment horizontal="center" vertical="center"/>
      <protection/>
    </xf>
    <xf numFmtId="184" fontId="6" fillId="0" borderId="10" xfId="40" applyNumberFormat="1" applyFont="1" applyBorder="1" applyAlignment="1">
      <alignment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right" vertical="center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2" fillId="0" borderId="10" xfId="40" applyFont="1" applyBorder="1" applyAlignment="1" quotePrefix="1">
      <alignment horizontal="center" vertical="center"/>
      <protection/>
    </xf>
    <xf numFmtId="0" fontId="2" fillId="0" borderId="10" xfId="40" applyFont="1" applyBorder="1" applyAlignment="1" quotePrefix="1">
      <alignment vertical="center"/>
      <protection/>
    </xf>
    <xf numFmtId="0" fontId="2" fillId="0" borderId="10" xfId="40" applyFont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/>
      <protection/>
    </xf>
    <xf numFmtId="184" fontId="0" fillId="0" borderId="0" xfId="40" applyNumberFormat="1" applyAlignment="1">
      <alignment vertical="center"/>
      <protection/>
    </xf>
    <xf numFmtId="187" fontId="0" fillId="0" borderId="10" xfId="0" applyNumberFormat="1" applyFont="1" applyFill="1" applyBorder="1" applyAlignment="1">
      <alignment vertical="center"/>
    </xf>
    <xf numFmtId="187" fontId="30" fillId="0" borderId="11" xfId="40" applyNumberFormat="1" applyFont="1" applyBorder="1" applyAlignment="1">
      <alignment horizontal="center" vertical="center"/>
      <protection/>
    </xf>
    <xf numFmtId="184" fontId="0" fillId="0" borderId="10" xfId="0" applyNumberFormat="1" applyFont="1" applyFill="1" applyBorder="1" applyAlignment="1">
      <alignment horizontal="center" vertical="center"/>
    </xf>
    <xf numFmtId="187" fontId="31" fillId="0" borderId="11" xfId="40" applyNumberFormat="1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left" vertical="center" wrapText="1"/>
      <protection/>
    </xf>
    <xf numFmtId="0" fontId="0" fillId="0" borderId="0" xfId="40" applyFont="1" applyAlignment="1">
      <alignment vertical="center"/>
      <protection/>
    </xf>
    <xf numFmtId="0" fontId="33" fillId="4" borderId="0" xfId="0" applyFont="1" applyFill="1" applyAlignment="1">
      <alignment horizontal="left" vertical="center"/>
    </xf>
    <xf numFmtId="0" fontId="34" fillId="4" borderId="13" xfId="0" applyFont="1" applyFill="1" applyBorder="1" applyAlignment="1">
      <alignment horizontal="left" vertical="center"/>
    </xf>
    <xf numFmtId="0" fontId="34" fillId="4" borderId="14" xfId="0" applyFont="1" applyFill="1" applyBorder="1" applyAlignment="1">
      <alignment horizontal="left" vertical="center"/>
    </xf>
    <xf numFmtId="0" fontId="27" fillId="4" borderId="14" xfId="0" applyFont="1" applyFill="1" applyBorder="1" applyAlignment="1">
      <alignment horizontal="left" vertical="center"/>
    </xf>
    <xf numFmtId="0" fontId="27" fillId="4" borderId="14" xfId="0" applyFont="1" applyFill="1" applyBorder="1" applyAlignment="1">
      <alignment horizontal="left" vertical="center" wrapText="1"/>
    </xf>
    <xf numFmtId="0" fontId="34" fillId="4" borderId="13" xfId="0" applyFont="1" applyFill="1" applyBorder="1" applyAlignment="1">
      <alignment horizontal="right" vertical="center"/>
    </xf>
    <xf numFmtId="0" fontId="35" fillId="4" borderId="14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left" vertical="center" wrapText="1"/>
    </xf>
    <xf numFmtId="0" fontId="34" fillId="4" borderId="14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left" vertical="center" wrapText="1"/>
    </xf>
    <xf numFmtId="0" fontId="34" fillId="4" borderId="16" xfId="0" applyFont="1" applyFill="1" applyBorder="1" applyAlignment="1">
      <alignment horizontal="right" vertical="center"/>
    </xf>
    <xf numFmtId="0" fontId="34" fillId="4" borderId="17" xfId="0" applyFont="1" applyFill="1" applyBorder="1" applyAlignment="1">
      <alignment horizontal="right" vertical="center"/>
    </xf>
    <xf numFmtId="0" fontId="35" fillId="4" borderId="14" xfId="0" applyFont="1" applyFill="1" applyBorder="1" applyAlignment="1">
      <alignment horizontal="right" vertical="center"/>
    </xf>
    <xf numFmtId="0" fontId="36" fillId="0" borderId="0" xfId="0" applyFont="1" applyAlignment="1">
      <alignment horizontal="left" vertical="center"/>
    </xf>
    <xf numFmtId="187" fontId="34" fillId="4" borderId="14" xfId="0" applyNumberFormat="1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/>
    </xf>
    <xf numFmtId="188" fontId="37" fillId="0" borderId="10" xfId="0" applyNumberFormat="1" applyFont="1" applyFill="1" applyBorder="1" applyAlignment="1">
      <alignment horizontal="center" vertical="center" wrapText="1"/>
    </xf>
    <xf numFmtId="187" fontId="37" fillId="0" borderId="10" xfId="0" applyNumberFormat="1" applyFont="1" applyFill="1" applyBorder="1" applyAlignment="1">
      <alignment horizontal="center" vertical="center" wrapText="1"/>
    </xf>
    <xf numFmtId="187" fontId="0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87" fontId="5" fillId="0" borderId="11" xfId="40" applyNumberFormat="1" applyFont="1" applyBorder="1" applyAlignment="1">
      <alignment horizontal="center" vertical="center"/>
      <protection/>
    </xf>
    <xf numFmtId="184" fontId="0" fillId="0" borderId="18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vertical="center"/>
    </xf>
    <xf numFmtId="49" fontId="37" fillId="0" borderId="10" xfId="0" applyNumberFormat="1" applyFont="1" applyFill="1" applyBorder="1" applyAlignment="1">
      <alignment horizontal="left" vertical="center" wrapText="1" indent="1"/>
    </xf>
    <xf numFmtId="18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4" fontId="0" fillId="0" borderId="10" xfId="40" applyNumberFormat="1" applyFont="1" applyBorder="1" applyAlignment="1">
      <alignment horizontal="right" vertical="center"/>
      <protection/>
    </xf>
    <xf numFmtId="184" fontId="0" fillId="0" borderId="10" xfId="40" applyNumberFormat="1" applyFont="1" applyBorder="1" applyAlignment="1">
      <alignment horizontal="right" vertical="center"/>
      <protection/>
    </xf>
    <xf numFmtId="184" fontId="0" fillId="0" borderId="10" xfId="0" applyNumberFormat="1" applyFont="1" applyFill="1" applyBorder="1" applyAlignment="1">
      <alignment vertical="center"/>
    </xf>
    <xf numFmtId="184" fontId="33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40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27" fillId="4" borderId="19" xfId="0" applyFont="1" applyFill="1" applyBorder="1" applyAlignment="1">
      <alignment horizontal="left" vertical="center"/>
    </xf>
    <xf numFmtId="0" fontId="0" fillId="0" borderId="20" xfId="40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" fillId="0" borderId="0" xfId="41" applyFont="1" applyFill="1" applyAlignment="1">
      <alignment horizontal="center" vertical="center"/>
      <protection/>
    </xf>
    <xf numFmtId="0" fontId="2" fillId="0" borderId="10" xfId="40" applyFont="1" applyBorder="1" applyAlignment="1" quotePrefix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/>
      <protection/>
    </xf>
    <xf numFmtId="0" fontId="5" fillId="0" borderId="12" xfId="40" applyFont="1" applyBorder="1" applyAlignment="1">
      <alignment horizontal="center" vertical="center"/>
      <protection/>
    </xf>
    <xf numFmtId="0" fontId="2" fillId="0" borderId="21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22" xfId="40" applyFont="1" applyBorder="1" applyAlignment="1">
      <alignment horizontal="center" vertical="center" wrapText="1"/>
      <protection/>
    </xf>
    <xf numFmtId="0" fontId="2" fillId="0" borderId="23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32" fillId="4" borderId="0" xfId="0" applyFont="1" applyFill="1" applyAlignment="1">
      <alignment horizontal="left" vertical="center" wrapText="1"/>
    </xf>
    <xf numFmtId="0" fontId="33" fillId="4" borderId="24" xfId="0" applyFont="1" applyFill="1" applyBorder="1" applyAlignment="1">
      <alignment horizontal="right" vertical="center"/>
    </xf>
    <xf numFmtId="0" fontId="27" fillId="4" borderId="25" xfId="0" applyFont="1" applyFill="1" applyBorder="1" applyAlignment="1">
      <alignment horizontal="left" vertical="center"/>
    </xf>
    <xf numFmtId="0" fontId="27" fillId="4" borderId="26" xfId="0" applyFont="1" applyFill="1" applyBorder="1" applyAlignment="1">
      <alignment horizontal="left" vertical="center"/>
    </xf>
    <xf numFmtId="0" fontId="27" fillId="4" borderId="27" xfId="0" applyFont="1" applyFill="1" applyBorder="1" applyAlignment="1">
      <alignment horizontal="left" vertical="center"/>
    </xf>
    <xf numFmtId="0" fontId="27" fillId="4" borderId="13" xfId="0" applyFont="1" applyFill="1" applyBorder="1" applyAlignment="1">
      <alignment horizontal="left" vertical="center"/>
    </xf>
    <xf numFmtId="0" fontId="27" fillId="4" borderId="27" xfId="0" applyFont="1" applyFill="1" applyBorder="1" applyAlignment="1">
      <alignment horizontal="left" vertical="center" wrapText="1"/>
    </xf>
    <xf numFmtId="0" fontId="27" fillId="4" borderId="13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参考规程附表1-7(大财预(2013)266号附表1)" xfId="41"/>
    <cellStyle name="常规_录入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11.375" style="0" customWidth="1"/>
    <col min="2" max="2" width="7.75390625" style="0" customWidth="1"/>
    <col min="3" max="3" width="7.625" style="0" customWidth="1"/>
    <col min="4" max="4" width="11.00390625" style="0" customWidth="1"/>
    <col min="5" max="5" width="6.875" style="0" customWidth="1"/>
    <col min="6" max="6" width="8.375" style="0" customWidth="1"/>
    <col min="7" max="7" width="6.75390625" style="0" customWidth="1"/>
    <col min="8" max="8" width="7.00390625" style="0" customWidth="1"/>
    <col min="9" max="9" width="7.875" style="0" customWidth="1"/>
    <col min="10" max="10" width="7.125" style="0" customWidth="1"/>
  </cols>
  <sheetData>
    <row r="1" spans="1:10" ht="26.25">
      <c r="A1" s="84" t="s">
        <v>63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36" customHeight="1">
      <c r="A2" s="85" t="s">
        <v>0</v>
      </c>
      <c r="B2" s="85" t="s">
        <v>1</v>
      </c>
      <c r="C2" s="85"/>
      <c r="D2" s="85"/>
      <c r="E2" s="85"/>
      <c r="F2" s="85"/>
      <c r="G2" s="85"/>
      <c r="H2" s="85"/>
      <c r="I2" s="85"/>
      <c r="J2" s="85" t="s">
        <v>2</v>
      </c>
    </row>
    <row r="3" spans="1:10" ht="33" customHeight="1">
      <c r="A3" s="85"/>
      <c r="B3" s="29" t="s">
        <v>1</v>
      </c>
      <c r="C3" s="86" t="s">
        <v>3</v>
      </c>
      <c r="D3" s="86"/>
      <c r="E3" s="86"/>
      <c r="F3" s="86"/>
      <c r="G3" s="86" t="s">
        <v>4</v>
      </c>
      <c r="H3" s="86"/>
      <c r="I3" s="86"/>
      <c r="J3" s="85"/>
    </row>
    <row r="4" spans="1:10" ht="57.75" customHeight="1">
      <c r="A4" s="85"/>
      <c r="B4" s="29" t="s">
        <v>5</v>
      </c>
      <c r="C4" s="29" t="s">
        <v>6</v>
      </c>
      <c r="D4" s="29" t="s">
        <v>7</v>
      </c>
      <c r="E4" s="29" t="s">
        <v>8</v>
      </c>
      <c r="F4" s="29" t="s">
        <v>9</v>
      </c>
      <c r="G4" s="29" t="s">
        <v>6</v>
      </c>
      <c r="H4" s="29" t="s">
        <v>10</v>
      </c>
      <c r="I4" s="29" t="s">
        <v>11</v>
      </c>
      <c r="J4" s="85"/>
    </row>
    <row r="5" spans="1:10" s="28" customFormat="1" ht="58.5" customHeight="1">
      <c r="A5" s="30">
        <v>1</v>
      </c>
      <c r="B5" s="31" t="s">
        <v>12</v>
      </c>
      <c r="C5" s="31" t="s">
        <v>13</v>
      </c>
      <c r="D5" s="31">
        <v>4</v>
      </c>
      <c r="E5" s="31">
        <v>5</v>
      </c>
      <c r="F5" s="31">
        <v>6</v>
      </c>
      <c r="G5" s="31" t="s">
        <v>14</v>
      </c>
      <c r="H5" s="31">
        <v>8</v>
      </c>
      <c r="I5" s="31">
        <v>9</v>
      </c>
      <c r="J5" s="31">
        <v>10</v>
      </c>
    </row>
    <row r="6" spans="1:10" ht="78" customHeight="1">
      <c r="A6" s="29" t="s">
        <v>54</v>
      </c>
      <c r="B6" s="30">
        <f>C6+G6</f>
        <v>15</v>
      </c>
      <c r="C6" s="30">
        <f>D6+E6+F6</f>
        <v>15</v>
      </c>
      <c r="D6" s="30">
        <v>11</v>
      </c>
      <c r="E6" s="30">
        <v>2</v>
      </c>
      <c r="F6" s="30">
        <v>2</v>
      </c>
      <c r="G6" s="30">
        <f>H6+I6</f>
        <v>0</v>
      </c>
      <c r="H6" s="30"/>
      <c r="I6" s="30"/>
      <c r="J6" s="30">
        <v>1</v>
      </c>
    </row>
    <row r="7" spans="1:10" ht="14.25">
      <c r="A7" s="32"/>
      <c r="B7" s="32"/>
      <c r="C7" s="32"/>
      <c r="D7" s="32"/>
      <c r="E7" s="32"/>
      <c r="F7" s="32"/>
      <c r="G7" s="32"/>
      <c r="H7" s="32"/>
      <c r="I7" s="32"/>
      <c r="J7" s="32"/>
    </row>
  </sheetData>
  <sheetProtection/>
  <mergeCells count="6">
    <mergeCell ref="A1:J1"/>
    <mergeCell ref="B2:I2"/>
    <mergeCell ref="C3:F3"/>
    <mergeCell ref="G3:I3"/>
    <mergeCell ref="A2:A4"/>
    <mergeCell ref="J2:J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4">
      <selection activeCell="D13" sqref="D13"/>
    </sheetView>
  </sheetViews>
  <sheetFormatPr defaultColWidth="9.00390625" defaultRowHeight="14.25"/>
  <cols>
    <col min="1" max="1" width="27.00390625" style="2" customWidth="1"/>
    <col min="2" max="2" width="13.50390625" style="2" customWidth="1"/>
    <col min="3" max="3" width="27.00390625" style="2" customWidth="1"/>
    <col min="4" max="4" width="13.50390625" style="2" customWidth="1"/>
    <col min="5" max="5" width="29.75390625" style="2" customWidth="1"/>
    <col min="6" max="16384" width="9.00390625" style="2" customWidth="1"/>
  </cols>
  <sheetData>
    <row r="1" spans="1:4" ht="21.75" customHeight="1">
      <c r="A1" s="87" t="s">
        <v>53</v>
      </c>
      <c r="B1" s="87"/>
      <c r="C1" s="87"/>
      <c r="D1" s="87"/>
    </row>
    <row r="2" spans="1:4" ht="17.25" customHeight="1">
      <c r="A2" s="3"/>
      <c r="B2" s="3"/>
      <c r="C2" s="3"/>
      <c r="D2" s="4" t="s">
        <v>15</v>
      </c>
    </row>
    <row r="3" spans="1:4" ht="21" customHeight="1">
      <c r="A3" s="88" t="s">
        <v>16</v>
      </c>
      <c r="B3" s="89"/>
      <c r="C3" s="88" t="s">
        <v>17</v>
      </c>
      <c r="D3" s="89"/>
    </row>
    <row r="4" spans="1:4" ht="21" customHeight="1">
      <c r="A4" s="33" t="s">
        <v>18</v>
      </c>
      <c r="B4" s="33" t="s">
        <v>19</v>
      </c>
      <c r="C4" s="33" t="s">
        <v>18</v>
      </c>
      <c r="D4" s="33" t="s">
        <v>19</v>
      </c>
    </row>
    <row r="5" spans="1:4" ht="21" customHeight="1">
      <c r="A5" s="6" t="s">
        <v>20</v>
      </c>
      <c r="B5" s="7">
        <f>B6+B7</f>
        <v>217.92</v>
      </c>
      <c r="C5" s="9" t="s">
        <v>21</v>
      </c>
      <c r="D5" s="10">
        <f>D6+D7</f>
        <v>217.92</v>
      </c>
    </row>
    <row r="6" spans="1:4" ht="21" customHeight="1">
      <c r="A6" s="6" t="s">
        <v>22</v>
      </c>
      <c r="B6" s="7">
        <v>217.92</v>
      </c>
      <c r="C6" s="11" t="s">
        <v>23</v>
      </c>
      <c r="D6" s="10">
        <v>197.92</v>
      </c>
    </row>
    <row r="7" spans="1:4" ht="21" customHeight="1">
      <c r="A7" s="6" t="s">
        <v>24</v>
      </c>
      <c r="B7" s="7"/>
      <c r="C7" s="11" t="s">
        <v>25</v>
      </c>
      <c r="D7" s="10">
        <v>20</v>
      </c>
    </row>
    <row r="8" spans="1:4" ht="21" customHeight="1">
      <c r="A8" s="34" t="s">
        <v>26</v>
      </c>
      <c r="B8" s="7"/>
      <c r="C8" s="9" t="s">
        <v>27</v>
      </c>
      <c r="D8" s="12">
        <f>D9+D10</f>
        <v>0</v>
      </c>
    </row>
    <row r="9" spans="1:4" ht="21" customHeight="1">
      <c r="A9" s="34" t="s">
        <v>28</v>
      </c>
      <c r="B9" s="7"/>
      <c r="C9" s="11" t="s">
        <v>23</v>
      </c>
      <c r="D9" s="7"/>
    </row>
    <row r="10" spans="1:4" ht="21" customHeight="1">
      <c r="A10" s="34" t="s">
        <v>29</v>
      </c>
      <c r="B10" s="7"/>
      <c r="C10" s="11" t="s">
        <v>25</v>
      </c>
      <c r="D10" s="7"/>
    </row>
    <row r="11" spans="1:4" ht="21" customHeight="1">
      <c r="A11" s="14"/>
      <c r="B11" s="7"/>
      <c r="C11" s="13"/>
      <c r="D11" s="7"/>
    </row>
    <row r="12" spans="1:4" ht="21" customHeight="1">
      <c r="A12" s="6"/>
      <c r="B12" s="6"/>
      <c r="C12" s="11"/>
      <c r="D12" s="7"/>
    </row>
    <row r="13" spans="1:4" ht="21" customHeight="1">
      <c r="A13" s="6"/>
      <c r="B13" s="6"/>
      <c r="C13" s="15"/>
      <c r="D13" s="7"/>
    </row>
    <row r="14" spans="1:4" ht="21" customHeight="1">
      <c r="A14" s="6"/>
      <c r="B14" s="6"/>
      <c r="C14" s="16"/>
      <c r="D14" s="7"/>
    </row>
    <row r="15" spans="1:4" ht="21" customHeight="1">
      <c r="A15" s="6"/>
      <c r="B15" s="6"/>
      <c r="C15" s="16"/>
      <c r="D15" s="7"/>
    </row>
    <row r="16" spans="1:4" ht="21" customHeight="1">
      <c r="A16" s="6"/>
      <c r="B16" s="6"/>
      <c r="C16" s="17"/>
      <c r="D16" s="7"/>
    </row>
    <row r="17" spans="1:4" ht="21" customHeight="1">
      <c r="A17" s="6"/>
      <c r="B17" s="6"/>
      <c r="C17" s="17"/>
      <c r="D17" s="7"/>
    </row>
    <row r="18" spans="1:4" ht="21" customHeight="1">
      <c r="A18" s="6"/>
      <c r="B18" s="6"/>
      <c r="C18" s="16"/>
      <c r="D18" s="6"/>
    </row>
    <row r="19" spans="1:4" ht="21" customHeight="1">
      <c r="A19" s="6"/>
      <c r="B19" s="6"/>
      <c r="C19" s="16"/>
      <c r="D19" s="6"/>
    </row>
    <row r="20" spans="1:4" ht="21" customHeight="1">
      <c r="A20" s="6"/>
      <c r="B20" s="6"/>
      <c r="C20" s="17"/>
      <c r="D20" s="6"/>
    </row>
    <row r="21" spans="1:4" ht="21" customHeight="1">
      <c r="A21" s="6"/>
      <c r="B21" s="6"/>
      <c r="C21" s="16"/>
      <c r="D21" s="6"/>
    </row>
    <row r="22" spans="1:4" ht="21" customHeight="1">
      <c r="A22" s="6"/>
      <c r="B22" s="6"/>
      <c r="C22" s="16"/>
      <c r="D22" s="6"/>
    </row>
    <row r="23" spans="1:4" ht="21" customHeight="1">
      <c r="A23" s="6"/>
      <c r="B23" s="6"/>
      <c r="C23" s="16"/>
      <c r="D23" s="6"/>
    </row>
    <row r="24" spans="1:4" ht="21" customHeight="1">
      <c r="A24" s="6"/>
      <c r="B24" s="6"/>
      <c r="C24" s="18"/>
      <c r="D24" s="6"/>
    </row>
    <row r="25" spans="1:4" ht="21" customHeight="1">
      <c r="A25" s="6"/>
      <c r="B25" s="6"/>
      <c r="C25" s="18"/>
      <c r="D25" s="6"/>
    </row>
    <row r="26" spans="1:4" ht="21" customHeight="1">
      <c r="A26" s="6"/>
      <c r="B26" s="6"/>
      <c r="C26" s="16"/>
      <c r="D26" s="6"/>
    </row>
    <row r="27" spans="1:4" ht="21" customHeight="1">
      <c r="A27" s="6"/>
      <c r="B27" s="6"/>
      <c r="C27" s="17"/>
      <c r="D27" s="6"/>
    </row>
    <row r="28" spans="1:4" ht="21" customHeight="1">
      <c r="A28" s="6"/>
      <c r="B28" s="6"/>
      <c r="C28" s="18"/>
      <c r="D28" s="6"/>
    </row>
    <row r="29" spans="1:4" ht="21" customHeight="1">
      <c r="A29" s="6"/>
      <c r="B29" s="6"/>
      <c r="C29" s="19"/>
      <c r="D29" s="6"/>
    </row>
    <row r="30" spans="1:4" ht="21" customHeight="1">
      <c r="A30" s="23" t="s">
        <v>30</v>
      </c>
      <c r="B30" s="24">
        <f>B5+B8+B9+B10</f>
        <v>217.92</v>
      </c>
      <c r="C30" s="20" t="s">
        <v>31</v>
      </c>
      <c r="D30" s="22">
        <f>D5+D8</f>
        <v>217.92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A1">
      <selection activeCell="I10" sqref="I10"/>
    </sheetView>
  </sheetViews>
  <sheetFormatPr defaultColWidth="9.00390625" defaultRowHeight="14.25"/>
  <cols>
    <col min="1" max="1" width="9.125" style="2" customWidth="1"/>
    <col min="2" max="2" width="20.25390625" style="2" customWidth="1"/>
    <col min="3" max="3" width="14.125" style="2" customWidth="1"/>
    <col min="4" max="4" width="12.875" style="2" customWidth="1"/>
    <col min="5" max="5" width="6.50390625" style="2" customWidth="1"/>
    <col min="6" max="6" width="5.375" style="2" customWidth="1"/>
    <col min="7" max="7" width="5.625" style="2" customWidth="1"/>
    <col min="8" max="8" width="7.625" style="2" customWidth="1"/>
    <col min="9" max="9" width="29.75390625" style="2" customWidth="1"/>
    <col min="10" max="16384" width="9.00390625" style="2" customWidth="1"/>
  </cols>
  <sheetData>
    <row r="1" spans="1:8" ht="21.75" customHeight="1">
      <c r="A1" s="87" t="s">
        <v>99</v>
      </c>
      <c r="B1" s="87"/>
      <c r="C1" s="87"/>
      <c r="D1" s="87"/>
      <c r="E1" s="87"/>
      <c r="F1" s="87"/>
      <c r="G1" s="87"/>
      <c r="H1" s="87"/>
    </row>
    <row r="2" spans="1:8" ht="21.75" customHeight="1">
      <c r="A2" s="3"/>
      <c r="B2" s="3"/>
      <c r="C2" s="3"/>
      <c r="D2" s="3"/>
      <c r="E2" s="3"/>
      <c r="F2" s="3"/>
      <c r="G2" s="3"/>
      <c r="H2" s="4" t="s">
        <v>67</v>
      </c>
    </row>
    <row r="3" spans="1:8" s="1" customFormat="1" ht="21" customHeight="1">
      <c r="A3" s="90" t="s">
        <v>32</v>
      </c>
      <c r="B3" s="90"/>
      <c r="C3" s="93" t="s">
        <v>33</v>
      </c>
      <c r="D3" s="93" t="s">
        <v>34</v>
      </c>
      <c r="E3" s="93" t="s">
        <v>35</v>
      </c>
      <c r="F3" s="93" t="s">
        <v>36</v>
      </c>
      <c r="G3" s="93" t="s">
        <v>37</v>
      </c>
      <c r="H3" s="93" t="s">
        <v>38</v>
      </c>
    </row>
    <row r="4" spans="1:8" s="1" customFormat="1" ht="39" customHeight="1">
      <c r="A4" s="5" t="s">
        <v>39</v>
      </c>
      <c r="B4" s="5" t="s">
        <v>40</v>
      </c>
      <c r="C4" s="94"/>
      <c r="D4" s="94"/>
      <c r="E4" s="94"/>
      <c r="F4" s="94"/>
      <c r="G4" s="94"/>
      <c r="H4" s="94"/>
    </row>
    <row r="5" spans="1:8" ht="36" customHeight="1">
      <c r="A5" s="35">
        <v>2080505</v>
      </c>
      <c r="B5" s="35" t="s">
        <v>55</v>
      </c>
      <c r="C5" s="62">
        <v>21.73</v>
      </c>
      <c r="D5" s="62">
        <v>21.73</v>
      </c>
      <c r="E5" s="9"/>
      <c r="F5" s="9"/>
      <c r="G5" s="9"/>
      <c r="H5" s="10"/>
    </row>
    <row r="6" spans="1:8" ht="24" customHeight="1">
      <c r="A6" s="35">
        <v>2082702</v>
      </c>
      <c r="B6" s="35" t="s">
        <v>56</v>
      </c>
      <c r="C6" s="63">
        <v>0.54</v>
      </c>
      <c r="D6" s="63">
        <v>0.54</v>
      </c>
      <c r="E6" s="11"/>
      <c r="F6" s="11"/>
      <c r="G6" s="11"/>
      <c r="H6" s="10"/>
    </row>
    <row r="7" spans="1:8" ht="24" customHeight="1">
      <c r="A7" s="35">
        <v>2101101</v>
      </c>
      <c r="B7" s="35" t="s">
        <v>57</v>
      </c>
      <c r="C7" s="64">
        <v>10.09</v>
      </c>
      <c r="D7" s="64">
        <v>10.09</v>
      </c>
      <c r="E7" s="11"/>
      <c r="F7" s="11"/>
      <c r="G7" s="11"/>
      <c r="H7" s="10"/>
    </row>
    <row r="8" spans="1:8" ht="24" customHeight="1">
      <c r="A8" s="35">
        <v>2101103</v>
      </c>
      <c r="B8" s="35" t="s">
        <v>58</v>
      </c>
      <c r="C8" s="64">
        <v>4.35</v>
      </c>
      <c r="D8" s="64">
        <v>4.35</v>
      </c>
      <c r="E8" s="11"/>
      <c r="F8" s="11"/>
      <c r="G8" s="11"/>
      <c r="H8" s="12"/>
    </row>
    <row r="9" spans="1:8" ht="24" customHeight="1">
      <c r="A9" s="35">
        <v>2110101</v>
      </c>
      <c r="B9" s="35" t="s">
        <v>59</v>
      </c>
      <c r="C9" s="65">
        <v>148.17</v>
      </c>
      <c r="D9" s="65">
        <v>148.17</v>
      </c>
      <c r="E9" s="9"/>
      <c r="F9" s="9"/>
      <c r="G9" s="9"/>
      <c r="H9" s="7"/>
    </row>
    <row r="10" spans="1:8" ht="24" customHeight="1">
      <c r="A10" s="35">
        <v>2110102</v>
      </c>
      <c r="B10" s="35" t="s">
        <v>60</v>
      </c>
      <c r="C10" s="64">
        <v>20</v>
      </c>
      <c r="D10" s="64">
        <v>20</v>
      </c>
      <c r="E10" s="13"/>
      <c r="F10" s="13"/>
      <c r="G10" s="13"/>
      <c r="H10" s="7"/>
    </row>
    <row r="11" spans="1:8" ht="24" customHeight="1">
      <c r="A11" s="35">
        <v>2210201</v>
      </c>
      <c r="B11" s="35" t="s">
        <v>61</v>
      </c>
      <c r="C11" s="67">
        <v>13.04</v>
      </c>
      <c r="D11" s="67">
        <v>13.04</v>
      </c>
      <c r="E11" s="11"/>
      <c r="F11" s="11"/>
      <c r="G11" s="11"/>
      <c r="H11" s="7"/>
    </row>
    <row r="12" spans="1:8" ht="24" customHeight="1">
      <c r="A12" s="6"/>
      <c r="B12" s="6"/>
      <c r="C12" s="8">
        <f aca="true" t="shared" si="0" ref="C12:C18">D12+E12+F12+G12+H12</f>
        <v>0</v>
      </c>
      <c r="D12" s="15"/>
      <c r="E12" s="15"/>
      <c r="F12" s="15"/>
      <c r="G12" s="15"/>
      <c r="H12" s="7"/>
    </row>
    <row r="13" spans="1:8" ht="24" customHeight="1">
      <c r="A13" s="6"/>
      <c r="B13" s="6"/>
      <c r="C13" s="8">
        <f t="shared" si="0"/>
        <v>0</v>
      </c>
      <c r="D13" s="16"/>
      <c r="E13" s="16"/>
      <c r="F13" s="16"/>
      <c r="G13" s="16"/>
      <c r="H13" s="7"/>
    </row>
    <row r="14" spans="1:8" ht="24" customHeight="1">
      <c r="A14" s="6"/>
      <c r="B14" s="35"/>
      <c r="C14" s="8">
        <f t="shared" si="0"/>
        <v>0</v>
      </c>
      <c r="D14" s="16"/>
      <c r="E14" s="16"/>
      <c r="F14" s="16"/>
      <c r="G14" s="16"/>
      <c r="H14" s="7"/>
    </row>
    <row r="15" spans="1:8" ht="24" customHeight="1">
      <c r="A15" s="6"/>
      <c r="B15" s="6"/>
      <c r="C15" s="8">
        <f t="shared" si="0"/>
        <v>0</v>
      </c>
      <c r="D15" s="17"/>
      <c r="E15" s="17"/>
      <c r="F15" s="17"/>
      <c r="G15" s="17"/>
      <c r="H15" s="7"/>
    </row>
    <row r="16" spans="1:8" ht="24" customHeight="1">
      <c r="A16" s="6"/>
      <c r="B16" s="6"/>
      <c r="C16" s="8">
        <f t="shared" si="0"/>
        <v>0</v>
      </c>
      <c r="D16" s="17"/>
      <c r="E16" s="17"/>
      <c r="F16" s="17"/>
      <c r="G16" s="17"/>
      <c r="H16" s="7"/>
    </row>
    <row r="17" spans="1:8" ht="24" customHeight="1">
      <c r="A17" s="6"/>
      <c r="B17" s="6"/>
      <c r="C17" s="8">
        <f t="shared" si="0"/>
        <v>0</v>
      </c>
      <c r="D17" s="16"/>
      <c r="E17" s="16"/>
      <c r="F17" s="16"/>
      <c r="G17" s="16"/>
      <c r="H17" s="6"/>
    </row>
    <row r="18" spans="1:8" ht="24" customHeight="1">
      <c r="A18" s="6"/>
      <c r="B18" s="6"/>
      <c r="C18" s="8">
        <f t="shared" si="0"/>
        <v>0</v>
      </c>
      <c r="D18" s="16"/>
      <c r="E18" s="16"/>
      <c r="F18" s="16"/>
      <c r="G18" s="16"/>
      <c r="H18" s="6"/>
    </row>
    <row r="19" spans="1:8" ht="21" customHeight="1">
      <c r="A19" s="91" t="s">
        <v>41</v>
      </c>
      <c r="B19" s="92"/>
      <c r="C19" s="21">
        <f>SUM(C5:C18)</f>
        <v>217.92</v>
      </c>
      <c r="D19" s="68">
        <f>SUM(D5:D18)</f>
        <v>217.92</v>
      </c>
      <c r="E19" s="20"/>
      <c r="F19" s="20"/>
      <c r="G19" s="20"/>
      <c r="H19" s="22"/>
    </row>
    <row r="20" ht="19.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19.5" customHeight="1"/>
    <row r="256" ht="19.5" customHeight="1"/>
    <row r="257" ht="19.5" customHeight="1"/>
    <row r="258" ht="19.5" customHeight="1"/>
  </sheetData>
  <sheetProtection/>
  <mergeCells count="9">
    <mergeCell ref="A1:H1"/>
    <mergeCell ref="A3:B3"/>
    <mergeCell ref="A19:B19"/>
    <mergeCell ref="C3:C4"/>
    <mergeCell ref="D3:D4"/>
    <mergeCell ref="E3:E4"/>
    <mergeCell ref="F3:F4"/>
    <mergeCell ref="G3:G4"/>
    <mergeCell ref="H3:H4"/>
  </mergeCells>
  <printOptions horizontalCentered="1" verticalCentered="1"/>
  <pageMargins left="0.5506944444444445" right="0.5506944444444445" top="0.275" bottom="0.2361111111111111" header="0.19652777777777777" footer="0.1569444444444444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Zeros="0" zoomScalePageLayoutView="0" workbookViewId="0" topLeftCell="A1">
      <selection activeCell="M23" sqref="M23"/>
    </sheetView>
  </sheetViews>
  <sheetFormatPr defaultColWidth="9.00390625" defaultRowHeight="14.25"/>
  <cols>
    <col min="1" max="1" width="10.25390625" style="2" customWidth="1"/>
    <col min="2" max="2" width="17.125" style="2" customWidth="1"/>
    <col min="3" max="3" width="13.50390625" style="2" customWidth="1"/>
    <col min="4" max="4" width="11.625" style="2" customWidth="1"/>
    <col min="5" max="5" width="11.875" style="2" customWidth="1"/>
    <col min="6" max="6" width="10.625" style="2" customWidth="1"/>
    <col min="7" max="7" width="5.75390625" style="2" customWidth="1"/>
    <col min="8" max="8" width="5.375" style="2" customWidth="1"/>
    <col min="9" max="9" width="4.00390625" style="2" customWidth="1"/>
    <col min="10" max="16384" width="9.00390625" style="2" customWidth="1"/>
  </cols>
  <sheetData>
    <row r="1" spans="1:9" ht="21.75" customHeight="1">
      <c r="A1" s="87" t="s">
        <v>64</v>
      </c>
      <c r="B1" s="87"/>
      <c r="C1" s="87"/>
      <c r="D1" s="87"/>
      <c r="E1" s="87"/>
      <c r="F1" s="87"/>
      <c r="G1" s="87"/>
      <c r="H1" s="87"/>
      <c r="I1" s="87"/>
    </row>
    <row r="2" spans="1:9" ht="17.25" customHeight="1">
      <c r="A2" s="3"/>
      <c r="B2" s="3"/>
      <c r="C2" s="3"/>
      <c r="D2" s="3"/>
      <c r="E2" s="3"/>
      <c r="F2" s="3"/>
      <c r="G2" s="4"/>
      <c r="I2" s="4" t="s">
        <v>67</v>
      </c>
    </row>
    <row r="3" spans="1:9" s="1" customFormat="1" ht="21" customHeight="1">
      <c r="A3" s="90" t="s">
        <v>32</v>
      </c>
      <c r="B3" s="90"/>
      <c r="C3" s="95" t="s">
        <v>33</v>
      </c>
      <c r="D3" s="90" t="s">
        <v>42</v>
      </c>
      <c r="E3" s="90"/>
      <c r="F3" s="90"/>
      <c r="G3" s="97" t="s">
        <v>43</v>
      </c>
      <c r="H3" s="90"/>
      <c r="I3" s="90"/>
    </row>
    <row r="4" spans="1:9" s="1" customFormat="1" ht="52.5" customHeight="1">
      <c r="A4" s="5" t="s">
        <v>39</v>
      </c>
      <c r="B4" s="5" t="s">
        <v>40</v>
      </c>
      <c r="C4" s="96"/>
      <c r="D4" s="5" t="s">
        <v>5</v>
      </c>
      <c r="E4" s="5" t="s">
        <v>44</v>
      </c>
      <c r="F4" s="5" t="s">
        <v>45</v>
      </c>
      <c r="G4" s="25" t="s">
        <v>33</v>
      </c>
      <c r="H4" s="26" t="s">
        <v>44</v>
      </c>
      <c r="I4" s="26" t="s">
        <v>45</v>
      </c>
    </row>
    <row r="5" spans="1:9" ht="42.75" customHeight="1">
      <c r="A5" s="38">
        <v>2080505</v>
      </c>
      <c r="B5" s="44" t="s">
        <v>55</v>
      </c>
      <c r="C5" s="42">
        <f aca="true" t="shared" si="0" ref="C5:C11">D5+G5</f>
        <v>21.73</v>
      </c>
      <c r="D5" s="62">
        <v>21.73</v>
      </c>
      <c r="E5" s="62">
        <v>21.73</v>
      </c>
      <c r="F5" s="69">
        <f>SUM(G14)</f>
        <v>0</v>
      </c>
      <c r="G5" s="10">
        <f>H5+I5</f>
        <v>0</v>
      </c>
      <c r="H5" s="27"/>
      <c r="I5" s="27"/>
    </row>
    <row r="6" spans="1:9" ht="35.25" customHeight="1">
      <c r="A6" s="38">
        <v>2082702</v>
      </c>
      <c r="B6" s="44" t="s">
        <v>56</v>
      </c>
      <c r="C6" s="42">
        <f t="shared" si="0"/>
        <v>0.54</v>
      </c>
      <c r="D6" s="64">
        <v>0.54</v>
      </c>
      <c r="E6" s="64">
        <v>0.54</v>
      </c>
      <c r="F6" s="70"/>
      <c r="G6" s="10">
        <f aca="true" t="shared" si="1" ref="G6:G15">H6+I6</f>
        <v>0</v>
      </c>
      <c r="H6" s="27"/>
      <c r="I6" s="27"/>
    </row>
    <row r="7" spans="1:9" ht="32.25" customHeight="1">
      <c r="A7" s="38">
        <v>2101101</v>
      </c>
      <c r="B7" s="35" t="s">
        <v>57</v>
      </c>
      <c r="C7" s="42">
        <f t="shared" si="0"/>
        <v>10.09</v>
      </c>
      <c r="D7" s="64">
        <v>10.09</v>
      </c>
      <c r="E7" s="64">
        <v>10.09</v>
      </c>
      <c r="F7" s="70"/>
      <c r="G7" s="10">
        <f t="shared" si="1"/>
        <v>0</v>
      </c>
      <c r="H7" s="27"/>
      <c r="I7" s="27"/>
    </row>
    <row r="8" spans="1:9" ht="31.5" customHeight="1">
      <c r="A8" s="38">
        <v>2101103</v>
      </c>
      <c r="B8" s="35" t="s">
        <v>58</v>
      </c>
      <c r="C8" s="42">
        <f t="shared" si="0"/>
        <v>4.35</v>
      </c>
      <c r="D8" s="64">
        <v>4.35</v>
      </c>
      <c r="E8" s="64">
        <v>4.35</v>
      </c>
      <c r="F8" s="70"/>
      <c r="G8" s="10">
        <f t="shared" si="1"/>
        <v>0</v>
      </c>
      <c r="H8" s="27"/>
      <c r="I8" s="27"/>
    </row>
    <row r="9" spans="1:9" ht="30.75" customHeight="1">
      <c r="A9" s="38">
        <v>2110101</v>
      </c>
      <c r="B9" s="35" t="s">
        <v>59</v>
      </c>
      <c r="C9" s="42">
        <f t="shared" si="0"/>
        <v>148.17</v>
      </c>
      <c r="D9" s="65">
        <v>148.17</v>
      </c>
      <c r="E9" s="65">
        <v>148.17</v>
      </c>
      <c r="F9" s="71"/>
      <c r="G9" s="10">
        <f t="shared" si="1"/>
        <v>0</v>
      </c>
      <c r="H9" s="27"/>
      <c r="I9" s="27"/>
    </row>
    <row r="10" spans="1:9" ht="31.5" customHeight="1">
      <c r="A10" s="38">
        <v>2110102</v>
      </c>
      <c r="B10" s="35" t="s">
        <v>60</v>
      </c>
      <c r="C10" s="42">
        <f t="shared" si="0"/>
        <v>20</v>
      </c>
      <c r="D10" s="64">
        <v>20</v>
      </c>
      <c r="E10" s="66"/>
      <c r="F10" s="64">
        <v>20</v>
      </c>
      <c r="G10" s="10">
        <f t="shared" si="1"/>
        <v>0</v>
      </c>
      <c r="H10" s="27"/>
      <c r="I10" s="27"/>
    </row>
    <row r="11" spans="1:9" ht="39" customHeight="1">
      <c r="A11" s="38">
        <v>2210201</v>
      </c>
      <c r="B11" s="35" t="s">
        <v>61</v>
      </c>
      <c r="C11" s="42">
        <f t="shared" si="0"/>
        <v>13.04</v>
      </c>
      <c r="D11" s="64">
        <v>13.04</v>
      </c>
      <c r="E11" s="64">
        <v>13.04</v>
      </c>
      <c r="F11" s="72"/>
      <c r="G11" s="10">
        <f t="shared" si="1"/>
        <v>0</v>
      </c>
      <c r="H11" s="27"/>
      <c r="I11" s="27"/>
    </row>
    <row r="12" spans="1:9" ht="21.75" customHeight="1">
      <c r="A12" s="6"/>
      <c r="B12" s="6"/>
      <c r="C12" s="8">
        <f>D12+G12</f>
        <v>0</v>
      </c>
      <c r="D12" s="71">
        <f>E12+F12</f>
        <v>0</v>
      </c>
      <c r="E12" s="70"/>
      <c r="F12" s="70"/>
      <c r="G12" s="10">
        <f t="shared" si="1"/>
        <v>0</v>
      </c>
      <c r="H12" s="27"/>
      <c r="I12" s="27"/>
    </row>
    <row r="13" spans="1:12" ht="21" customHeight="1">
      <c r="A13" s="6"/>
      <c r="B13" s="6"/>
      <c r="C13" s="8">
        <f>D13+G13</f>
        <v>0</v>
      </c>
      <c r="D13" s="9">
        <f>E13+F13</f>
        <v>0</v>
      </c>
      <c r="E13" s="15"/>
      <c r="F13" s="15"/>
      <c r="G13" s="10">
        <f t="shared" si="1"/>
        <v>0</v>
      </c>
      <c r="H13" s="27"/>
      <c r="I13" s="27"/>
      <c r="L13" s="45"/>
    </row>
    <row r="14" spans="1:9" ht="21.75" customHeight="1">
      <c r="A14" s="6"/>
      <c r="B14" s="6"/>
      <c r="C14" s="8">
        <f>D14+G14</f>
        <v>0</v>
      </c>
      <c r="D14" s="9">
        <f>E14+F14</f>
        <v>0</v>
      </c>
      <c r="E14" s="16"/>
      <c r="F14" s="16"/>
      <c r="G14" s="10">
        <f t="shared" si="1"/>
        <v>0</v>
      </c>
      <c r="H14" s="27"/>
      <c r="I14" s="27"/>
    </row>
    <row r="15" spans="1:9" ht="21" customHeight="1">
      <c r="A15" s="91" t="s">
        <v>41</v>
      </c>
      <c r="B15" s="92"/>
      <c r="C15" s="8">
        <f>SUM(C5:C14)</f>
        <v>217.92</v>
      </c>
      <c r="D15" s="40">
        <f>SUM(D5:D14)</f>
        <v>217.92</v>
      </c>
      <c r="E15" s="43">
        <f>SUM(E5:E14)</f>
        <v>197.92</v>
      </c>
      <c r="F15" s="41">
        <v>20</v>
      </c>
      <c r="G15" s="10">
        <f t="shared" si="1"/>
        <v>0</v>
      </c>
      <c r="H15" s="20">
        <f>SUM(H5:H14)</f>
        <v>0</v>
      </c>
      <c r="I15" s="20">
        <f>SUM(I5:I14)</f>
        <v>0</v>
      </c>
    </row>
    <row r="16" ht="19.5" customHeight="1">
      <c r="C16" s="39"/>
    </row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19.5" customHeight="1"/>
    <row r="252" ht="19.5" customHeight="1"/>
    <row r="253" ht="19.5" customHeight="1"/>
    <row r="254" ht="19.5" customHeight="1"/>
  </sheetData>
  <sheetProtection/>
  <mergeCells count="6">
    <mergeCell ref="A15:B15"/>
    <mergeCell ref="C3:C4"/>
    <mergeCell ref="A1:I1"/>
    <mergeCell ref="A3:B3"/>
    <mergeCell ref="D3:F3"/>
    <mergeCell ref="G3:I3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8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7.00390625" style="2" customWidth="1"/>
    <col min="2" max="2" width="13.50390625" style="2" customWidth="1"/>
    <col min="3" max="3" width="27.00390625" style="2" customWidth="1"/>
    <col min="4" max="4" width="13.50390625" style="2" customWidth="1"/>
    <col min="5" max="5" width="29.75390625" style="2" customWidth="1"/>
    <col min="6" max="16384" width="9.00390625" style="2" customWidth="1"/>
  </cols>
  <sheetData>
    <row r="1" spans="1:4" ht="21.75" customHeight="1">
      <c r="A1" s="87" t="s">
        <v>66</v>
      </c>
      <c r="B1" s="87"/>
      <c r="C1" s="87"/>
      <c r="D1" s="87"/>
    </row>
    <row r="2" spans="1:4" ht="17.25" customHeight="1">
      <c r="A2" s="3"/>
      <c r="B2" s="3"/>
      <c r="C2" s="3"/>
      <c r="D2" s="4" t="s">
        <v>65</v>
      </c>
    </row>
    <row r="3" spans="1:4" ht="21" customHeight="1">
      <c r="A3" s="88" t="s">
        <v>16</v>
      </c>
      <c r="B3" s="89"/>
      <c r="C3" s="88" t="s">
        <v>17</v>
      </c>
      <c r="D3" s="89"/>
    </row>
    <row r="4" spans="1:4" ht="21" customHeight="1">
      <c r="A4" s="33" t="s">
        <v>18</v>
      </c>
      <c r="B4" s="33" t="s">
        <v>19</v>
      </c>
      <c r="C4" s="33" t="s">
        <v>18</v>
      </c>
      <c r="D4" s="33" t="s">
        <v>19</v>
      </c>
    </row>
    <row r="5" spans="1:4" ht="21" customHeight="1">
      <c r="A5" s="6" t="s">
        <v>46</v>
      </c>
      <c r="B5" s="7">
        <v>217.92</v>
      </c>
      <c r="C5" s="6" t="s">
        <v>47</v>
      </c>
      <c r="D5" s="10">
        <f>D6+D7</f>
        <v>217.92</v>
      </c>
    </row>
    <row r="6" spans="1:4" ht="21" customHeight="1">
      <c r="A6" s="6" t="s">
        <v>48</v>
      </c>
      <c r="B6" s="7"/>
      <c r="C6" s="6" t="s">
        <v>49</v>
      </c>
      <c r="D6" s="10">
        <v>197.92</v>
      </c>
    </row>
    <row r="7" spans="1:4" ht="21" customHeight="1">
      <c r="A7" s="6"/>
      <c r="B7" s="7"/>
      <c r="C7" s="6" t="s">
        <v>50</v>
      </c>
      <c r="D7" s="10">
        <v>20</v>
      </c>
    </row>
    <row r="8" spans="1:4" ht="21" customHeight="1">
      <c r="A8" s="6"/>
      <c r="B8" s="7"/>
      <c r="C8" s="6" t="s">
        <v>51</v>
      </c>
      <c r="D8" s="12">
        <f>D9+D10</f>
        <v>0</v>
      </c>
    </row>
    <row r="9" spans="1:4" ht="21" customHeight="1">
      <c r="A9" s="6"/>
      <c r="B9" s="7"/>
      <c r="C9" s="6" t="s">
        <v>49</v>
      </c>
      <c r="D9" s="7"/>
    </row>
    <row r="10" spans="1:4" ht="21" customHeight="1">
      <c r="A10" s="6"/>
      <c r="B10" s="7"/>
      <c r="C10" s="6" t="s">
        <v>50</v>
      </c>
      <c r="D10" s="7"/>
    </row>
    <row r="11" spans="1:4" ht="21" customHeight="1">
      <c r="A11" s="14"/>
      <c r="B11" s="7"/>
      <c r="C11" s="6"/>
      <c r="D11" s="7"/>
    </row>
    <row r="12" spans="1:4" ht="21" customHeight="1">
      <c r="A12" s="6"/>
      <c r="B12" s="6"/>
      <c r="C12" s="11"/>
      <c r="D12" s="7"/>
    </row>
    <row r="13" spans="1:4" ht="21" customHeight="1">
      <c r="A13" s="6"/>
      <c r="B13" s="6"/>
      <c r="C13" s="15"/>
      <c r="D13" s="7"/>
    </row>
    <row r="14" spans="1:4" ht="21" customHeight="1">
      <c r="A14" s="6"/>
      <c r="B14" s="6"/>
      <c r="C14" s="16"/>
      <c r="D14" s="7"/>
    </row>
    <row r="15" spans="1:4" ht="21" customHeight="1">
      <c r="A15" s="6"/>
      <c r="B15" s="6"/>
      <c r="C15" s="16"/>
      <c r="D15" s="7"/>
    </row>
    <row r="16" spans="1:4" ht="21" customHeight="1">
      <c r="A16" s="6"/>
      <c r="B16" s="6"/>
      <c r="C16" s="17"/>
      <c r="D16" s="7"/>
    </row>
    <row r="17" spans="1:4" ht="21" customHeight="1">
      <c r="A17" s="6"/>
      <c r="B17" s="6"/>
      <c r="C17" s="17"/>
      <c r="D17" s="7"/>
    </row>
    <row r="18" spans="1:4" ht="21" customHeight="1">
      <c r="A18" s="23" t="s">
        <v>41</v>
      </c>
      <c r="B18" s="24">
        <f>SUM(B5:B6)</f>
        <v>217.92</v>
      </c>
      <c r="C18" s="20" t="s">
        <v>41</v>
      </c>
      <c r="D18" s="22">
        <f>D5+D8</f>
        <v>217.92</v>
      </c>
    </row>
    <row r="19" ht="19.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19.5" customHeight="1"/>
    <row r="255" ht="19.5" customHeight="1"/>
    <row r="256" ht="19.5" customHeight="1"/>
    <row r="257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showZeros="0" zoomScalePageLayoutView="0" workbookViewId="0" topLeftCell="A1">
      <selection activeCell="I20" sqref="I20"/>
    </sheetView>
  </sheetViews>
  <sheetFormatPr defaultColWidth="9.00390625" defaultRowHeight="14.25"/>
  <cols>
    <col min="1" max="1" width="10.25390625" style="2" customWidth="1"/>
    <col min="2" max="2" width="24.875" style="2" customWidth="1"/>
    <col min="3" max="3" width="17.00390625" style="2" customWidth="1"/>
    <col min="4" max="5" width="13.25390625" style="2" customWidth="1"/>
    <col min="6" max="6" width="29.75390625" style="2" customWidth="1"/>
    <col min="7" max="16384" width="9.00390625" style="2" customWidth="1"/>
  </cols>
  <sheetData>
    <row r="1" spans="1:5" ht="21.75" customHeight="1">
      <c r="A1" s="87" t="s">
        <v>62</v>
      </c>
      <c r="B1" s="87"/>
      <c r="C1" s="87"/>
      <c r="D1" s="87"/>
      <c r="E1" s="87"/>
    </row>
    <row r="2" spans="1:5" ht="17.25" customHeight="1">
      <c r="A2" s="3"/>
      <c r="B2" s="3"/>
      <c r="C2" s="3"/>
      <c r="D2" s="3"/>
      <c r="E2" s="4" t="s">
        <v>67</v>
      </c>
    </row>
    <row r="3" spans="1:5" s="1" customFormat="1" ht="21" customHeight="1">
      <c r="A3" s="90" t="s">
        <v>32</v>
      </c>
      <c r="B3" s="90"/>
      <c r="C3" s="93" t="s">
        <v>33</v>
      </c>
      <c r="D3" s="93" t="s">
        <v>44</v>
      </c>
      <c r="E3" s="93" t="s">
        <v>45</v>
      </c>
    </row>
    <row r="4" spans="1:5" s="1" customFormat="1" ht="21" customHeight="1">
      <c r="A4" s="5" t="s">
        <v>39</v>
      </c>
      <c r="B4" s="5" t="s">
        <v>40</v>
      </c>
      <c r="C4" s="94"/>
      <c r="D4" s="94"/>
      <c r="E4" s="94"/>
    </row>
    <row r="5" spans="1:5" ht="21.75" customHeight="1">
      <c r="A5" s="38">
        <v>2080505</v>
      </c>
      <c r="B5" s="35" t="s">
        <v>55</v>
      </c>
      <c r="C5" s="73">
        <f aca="true" t="shared" si="0" ref="C5:C18">D5++E5</f>
        <v>21.73</v>
      </c>
      <c r="D5" s="74">
        <v>21.73</v>
      </c>
      <c r="E5" s="75"/>
    </row>
    <row r="6" spans="1:5" ht="21.75" customHeight="1">
      <c r="A6" s="38">
        <v>2082702</v>
      </c>
      <c r="B6" s="35" t="s">
        <v>56</v>
      </c>
      <c r="C6" s="73">
        <f t="shared" si="0"/>
        <v>0.54</v>
      </c>
      <c r="D6" s="67">
        <v>0.54</v>
      </c>
      <c r="E6" s="76"/>
    </row>
    <row r="7" spans="1:5" ht="21.75" customHeight="1">
      <c r="A7" s="38">
        <v>2101101</v>
      </c>
      <c r="B7" s="35" t="s">
        <v>57</v>
      </c>
      <c r="C7" s="77">
        <f t="shared" si="0"/>
        <v>10.09</v>
      </c>
      <c r="D7" s="67">
        <v>10.09</v>
      </c>
      <c r="E7" s="76"/>
    </row>
    <row r="8" spans="1:5" ht="21.75" customHeight="1">
      <c r="A8" s="38">
        <v>2101103</v>
      </c>
      <c r="B8" s="35" t="s">
        <v>58</v>
      </c>
      <c r="C8" s="77">
        <f t="shared" si="0"/>
        <v>4.35</v>
      </c>
      <c r="D8" s="67">
        <v>4.35</v>
      </c>
      <c r="E8" s="78"/>
    </row>
    <row r="9" spans="1:5" ht="21.75" customHeight="1">
      <c r="A9" s="38">
        <v>2110101</v>
      </c>
      <c r="B9" s="35" t="s">
        <v>59</v>
      </c>
      <c r="C9" s="77">
        <f t="shared" si="0"/>
        <v>148.17</v>
      </c>
      <c r="D9" s="79">
        <v>148.17</v>
      </c>
      <c r="E9" s="80"/>
    </row>
    <row r="10" spans="1:5" ht="21.75" customHeight="1">
      <c r="A10" s="38">
        <v>2110102</v>
      </c>
      <c r="B10" s="35" t="s">
        <v>60</v>
      </c>
      <c r="C10" s="77">
        <f t="shared" si="0"/>
        <v>20</v>
      </c>
      <c r="D10" s="66"/>
      <c r="E10" s="81">
        <v>20</v>
      </c>
    </row>
    <row r="11" spans="1:5" ht="21.75" customHeight="1">
      <c r="A11" s="38">
        <v>2210201</v>
      </c>
      <c r="B11" s="35" t="s">
        <v>61</v>
      </c>
      <c r="C11" s="77">
        <f t="shared" si="0"/>
        <v>13.04</v>
      </c>
      <c r="D11" s="67">
        <v>13.04</v>
      </c>
      <c r="E11" s="80"/>
    </row>
    <row r="12" spans="1:5" ht="21.75" customHeight="1">
      <c r="A12" s="6"/>
      <c r="B12" s="6"/>
      <c r="C12" s="8">
        <f t="shared" si="0"/>
        <v>0</v>
      </c>
      <c r="D12" s="11"/>
      <c r="E12" s="7"/>
    </row>
    <row r="13" spans="1:5" ht="21.75" customHeight="1">
      <c r="A13" s="6"/>
      <c r="B13" s="6"/>
      <c r="C13" s="8">
        <f t="shared" si="0"/>
        <v>0</v>
      </c>
      <c r="D13" s="15"/>
      <c r="E13" s="7"/>
    </row>
    <row r="14" spans="1:5" ht="21.75" customHeight="1">
      <c r="A14" s="6"/>
      <c r="B14" s="6"/>
      <c r="C14" s="8">
        <f t="shared" si="0"/>
        <v>0</v>
      </c>
      <c r="D14" s="16"/>
      <c r="E14" s="7"/>
    </row>
    <row r="15" spans="1:5" ht="21.75" customHeight="1">
      <c r="A15" s="6"/>
      <c r="B15" s="6"/>
      <c r="C15" s="8">
        <f t="shared" si="0"/>
        <v>0</v>
      </c>
      <c r="D15" s="16"/>
      <c r="E15" s="7"/>
    </row>
    <row r="16" spans="1:5" ht="21.75" customHeight="1">
      <c r="A16" s="6"/>
      <c r="B16" s="6"/>
      <c r="C16" s="8">
        <f t="shared" si="0"/>
        <v>0</v>
      </c>
      <c r="D16" s="17"/>
      <c r="E16" s="7"/>
    </row>
    <row r="17" spans="1:5" ht="21.75" customHeight="1">
      <c r="A17" s="6"/>
      <c r="B17" s="6"/>
      <c r="C17" s="8">
        <f t="shared" si="0"/>
        <v>0</v>
      </c>
      <c r="D17" s="17"/>
      <c r="E17" s="7"/>
    </row>
    <row r="18" spans="1:5" ht="21.75" customHeight="1">
      <c r="A18" s="6"/>
      <c r="B18" s="6"/>
      <c r="C18" s="8">
        <f t="shared" si="0"/>
        <v>0</v>
      </c>
      <c r="D18" s="16"/>
      <c r="E18" s="6"/>
    </row>
    <row r="19" spans="1:5" ht="21" customHeight="1">
      <c r="A19" s="91" t="s">
        <v>41</v>
      </c>
      <c r="B19" s="92"/>
      <c r="C19" s="21">
        <f>SUM(C5:C18)</f>
        <v>217.92</v>
      </c>
      <c r="D19" s="20">
        <f>SUM(D5:D18)</f>
        <v>197.92</v>
      </c>
      <c r="E19" s="22">
        <f>SUM(E5:E18)</f>
        <v>20</v>
      </c>
    </row>
    <row r="20" ht="19.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19.5" customHeight="1"/>
    <row r="256" ht="19.5" customHeight="1"/>
    <row r="257" ht="19.5" customHeight="1"/>
    <row r="258" ht="19.5" customHeight="1"/>
  </sheetData>
  <sheetProtection/>
  <mergeCells count="6">
    <mergeCell ref="A1:E1"/>
    <mergeCell ref="A3:B3"/>
    <mergeCell ref="A19:B19"/>
    <mergeCell ref="C3:C4"/>
    <mergeCell ref="D3:D4"/>
    <mergeCell ref="E3:E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3" sqref="D13:D22"/>
    </sheetView>
  </sheetViews>
  <sheetFormatPr defaultColWidth="9.00390625" defaultRowHeight="14.25"/>
  <cols>
    <col min="2" max="2" width="13.125" style="0" customWidth="1"/>
    <col min="3" max="3" width="9.625" style="0" customWidth="1"/>
    <col min="4" max="4" width="10.00390625" style="0" customWidth="1"/>
    <col min="5" max="5" width="7.50390625" style="0" customWidth="1"/>
    <col min="6" max="6" width="6.50390625" style="0" customWidth="1"/>
    <col min="7" max="7" width="7.75390625" style="0" customWidth="1"/>
    <col min="9" max="9" width="7.00390625" style="0" customWidth="1"/>
  </cols>
  <sheetData>
    <row r="1" spans="1:9" ht="22.5" customHeight="1">
      <c r="A1" s="98" t="s">
        <v>92</v>
      </c>
      <c r="B1" s="98"/>
      <c r="C1" s="98"/>
      <c r="D1" s="98"/>
      <c r="E1" s="98"/>
      <c r="F1" s="98"/>
      <c r="G1" s="98"/>
      <c r="H1" s="98"/>
      <c r="I1" s="98"/>
    </row>
    <row r="2" spans="1:9" ht="15" thickBot="1">
      <c r="A2" s="46"/>
      <c r="B2" s="46"/>
      <c r="C2" s="46"/>
      <c r="D2" s="46"/>
      <c r="E2" s="46"/>
      <c r="F2" s="46"/>
      <c r="G2" s="46"/>
      <c r="H2" s="99" t="s">
        <v>93</v>
      </c>
      <c r="I2" s="99"/>
    </row>
    <row r="3" spans="1:9" ht="15" thickBot="1">
      <c r="A3" s="100" t="s">
        <v>68</v>
      </c>
      <c r="B3" s="101"/>
      <c r="C3" s="102" t="s">
        <v>5</v>
      </c>
      <c r="D3" s="102" t="s">
        <v>69</v>
      </c>
      <c r="E3" s="104" t="s">
        <v>70</v>
      </c>
      <c r="F3" s="100" t="s">
        <v>71</v>
      </c>
      <c r="G3" s="82"/>
      <c r="H3" s="82"/>
      <c r="I3" s="101"/>
    </row>
    <row r="4" spans="1:9" ht="41.25" thickBot="1">
      <c r="A4" s="47" t="s">
        <v>39</v>
      </c>
      <c r="B4" s="48" t="s">
        <v>40</v>
      </c>
      <c r="C4" s="103"/>
      <c r="D4" s="103"/>
      <c r="E4" s="105"/>
      <c r="F4" s="49" t="s">
        <v>6</v>
      </c>
      <c r="G4" s="50" t="s">
        <v>72</v>
      </c>
      <c r="H4" s="50" t="s">
        <v>73</v>
      </c>
      <c r="I4" s="50" t="s">
        <v>74</v>
      </c>
    </row>
    <row r="5" spans="1:9" ht="15" thickBot="1">
      <c r="A5" s="51">
        <v>301</v>
      </c>
      <c r="B5" s="48" t="s">
        <v>75</v>
      </c>
      <c r="C5" s="52">
        <v>167.16</v>
      </c>
      <c r="D5" s="52">
        <v>167.16</v>
      </c>
      <c r="E5" s="48"/>
      <c r="F5" s="48"/>
      <c r="G5" s="48"/>
      <c r="H5" s="48"/>
      <c r="I5" s="48"/>
    </row>
    <row r="6" spans="1:9" ht="15" thickBot="1">
      <c r="A6" s="51">
        <v>30101</v>
      </c>
      <c r="B6" s="48" t="s">
        <v>76</v>
      </c>
      <c r="C6" s="53">
        <v>48.15</v>
      </c>
      <c r="D6" s="53">
        <v>48.15</v>
      </c>
      <c r="E6" s="48"/>
      <c r="F6" s="48"/>
      <c r="G6" s="48"/>
      <c r="H6" s="48"/>
      <c r="I6" s="48"/>
    </row>
    <row r="7" spans="1:9" ht="15" thickBot="1">
      <c r="A7" s="51">
        <v>30102</v>
      </c>
      <c r="B7" s="54" t="s">
        <v>77</v>
      </c>
      <c r="C7" s="53">
        <v>73.76</v>
      </c>
      <c r="D7" s="53">
        <v>73.76</v>
      </c>
      <c r="E7" s="48"/>
      <c r="F7" s="48"/>
      <c r="G7" s="48"/>
      <c r="H7" s="48"/>
      <c r="I7" s="48"/>
    </row>
    <row r="8" spans="1:9" ht="15" thickBot="1">
      <c r="A8" s="51">
        <v>30103</v>
      </c>
      <c r="B8" s="48" t="s">
        <v>78</v>
      </c>
      <c r="C8" s="55">
        <v>4.01</v>
      </c>
      <c r="D8" s="55">
        <v>4.01</v>
      </c>
      <c r="E8" s="48"/>
      <c r="F8" s="48"/>
      <c r="G8" s="48"/>
      <c r="H8" s="48"/>
      <c r="I8" s="48"/>
    </row>
    <row r="9" spans="1:9" ht="15" thickBot="1">
      <c r="A9" s="51">
        <v>30104</v>
      </c>
      <c r="B9" s="48" t="s">
        <v>79</v>
      </c>
      <c r="C9" s="55">
        <v>14.98</v>
      </c>
      <c r="D9" s="55">
        <v>14.98</v>
      </c>
      <c r="E9" s="48"/>
      <c r="F9" s="48"/>
      <c r="G9" s="48"/>
      <c r="H9" s="48"/>
      <c r="I9" s="48"/>
    </row>
    <row r="10" spans="1:9" ht="15" thickBot="1">
      <c r="A10" s="51">
        <v>30107</v>
      </c>
      <c r="B10" s="48" t="s">
        <v>94</v>
      </c>
      <c r="C10" s="55">
        <v>4.53</v>
      </c>
      <c r="D10" s="55">
        <v>4.53</v>
      </c>
      <c r="E10" s="48"/>
      <c r="F10" s="48"/>
      <c r="G10" s="48"/>
      <c r="H10" s="48"/>
      <c r="I10" s="48"/>
    </row>
    <row r="11" spans="1:9" ht="23.25" thickBot="1">
      <c r="A11" s="51">
        <v>30108</v>
      </c>
      <c r="B11" s="56" t="s">
        <v>80</v>
      </c>
      <c r="C11" s="55">
        <v>21.73</v>
      </c>
      <c r="D11" s="55">
        <v>21.73</v>
      </c>
      <c r="E11" s="48"/>
      <c r="F11" s="48"/>
      <c r="G11" s="48"/>
      <c r="H11" s="48"/>
      <c r="I11" s="48"/>
    </row>
    <row r="12" spans="1:9" ht="15" thickBot="1">
      <c r="A12" s="51">
        <v>302</v>
      </c>
      <c r="B12" s="48" t="s">
        <v>81</v>
      </c>
      <c r="C12" s="52">
        <v>37.72</v>
      </c>
      <c r="D12" s="52">
        <v>37.72</v>
      </c>
      <c r="E12" s="48"/>
      <c r="F12" s="48"/>
      <c r="G12" s="48"/>
      <c r="H12" s="48"/>
      <c r="I12" s="48"/>
    </row>
    <row r="13" spans="1:9" ht="15" thickBot="1">
      <c r="A13" s="51">
        <v>30201</v>
      </c>
      <c r="B13" s="48" t="s">
        <v>95</v>
      </c>
      <c r="C13" s="55">
        <v>8.26</v>
      </c>
      <c r="D13" s="55">
        <v>8.26</v>
      </c>
      <c r="E13" s="48"/>
      <c r="F13" s="48"/>
      <c r="G13" s="48"/>
      <c r="H13" s="48"/>
      <c r="I13" s="48"/>
    </row>
    <row r="14" spans="1:9" ht="15" thickBot="1">
      <c r="A14" s="51">
        <v>30211</v>
      </c>
      <c r="B14" s="48" t="s">
        <v>96</v>
      </c>
      <c r="C14" s="55">
        <v>4.84</v>
      </c>
      <c r="D14" s="55">
        <v>4.84</v>
      </c>
      <c r="E14" s="48"/>
      <c r="F14" s="48"/>
      <c r="G14" s="48"/>
      <c r="H14" s="48"/>
      <c r="I14" s="48"/>
    </row>
    <row r="15" spans="1:9" ht="15" thickBot="1">
      <c r="A15" s="51">
        <v>30215</v>
      </c>
      <c r="B15" s="48" t="s">
        <v>82</v>
      </c>
      <c r="C15" s="55">
        <v>0.42</v>
      </c>
      <c r="D15" s="55">
        <v>0.42</v>
      </c>
      <c r="E15" s="48"/>
      <c r="F15" s="48"/>
      <c r="G15" s="48"/>
      <c r="H15" s="48"/>
      <c r="I15" s="48"/>
    </row>
    <row r="16" spans="1:9" ht="15" thickBot="1">
      <c r="A16" s="57">
        <v>30216</v>
      </c>
      <c r="B16" s="48" t="s">
        <v>83</v>
      </c>
      <c r="C16" s="55">
        <v>0.42</v>
      </c>
      <c r="D16" s="55">
        <v>0.46</v>
      </c>
      <c r="E16" s="48"/>
      <c r="F16" s="48"/>
      <c r="G16" s="48"/>
      <c r="H16" s="48"/>
      <c r="I16" s="48"/>
    </row>
    <row r="17" spans="1:9" ht="15" thickBot="1">
      <c r="A17" s="58">
        <v>30217</v>
      </c>
      <c r="B17" s="48" t="s">
        <v>84</v>
      </c>
      <c r="C17" s="55">
        <v>5.26</v>
      </c>
      <c r="D17" s="55">
        <v>5.26</v>
      </c>
      <c r="E17" s="48"/>
      <c r="F17" s="48"/>
      <c r="G17" s="48"/>
      <c r="H17" s="48"/>
      <c r="I17" s="48"/>
    </row>
    <row r="18" spans="1:9" ht="15" thickBot="1">
      <c r="A18" s="51">
        <v>30226</v>
      </c>
      <c r="B18" s="48" t="s">
        <v>97</v>
      </c>
      <c r="C18" s="61">
        <v>1</v>
      </c>
      <c r="D18" s="61">
        <v>1</v>
      </c>
      <c r="E18" s="48"/>
      <c r="F18" s="48"/>
      <c r="G18" s="48"/>
      <c r="H18" s="48"/>
      <c r="I18" s="48"/>
    </row>
    <row r="19" spans="1:9" ht="15" thickBot="1">
      <c r="A19" s="51">
        <v>30228</v>
      </c>
      <c r="B19" s="48" t="s">
        <v>85</v>
      </c>
      <c r="C19" s="55">
        <v>0.92</v>
      </c>
      <c r="D19" s="55">
        <v>0.92</v>
      </c>
      <c r="E19" s="48"/>
      <c r="F19" s="48"/>
      <c r="G19" s="48"/>
      <c r="H19" s="48"/>
      <c r="I19" s="48"/>
    </row>
    <row r="20" spans="1:9" ht="15" thickBot="1">
      <c r="A20" s="51">
        <v>30231</v>
      </c>
      <c r="B20" s="48" t="s">
        <v>86</v>
      </c>
      <c r="C20" s="61">
        <v>6</v>
      </c>
      <c r="D20" s="61">
        <v>6</v>
      </c>
      <c r="E20" s="48"/>
      <c r="F20" s="48"/>
      <c r="G20" s="48"/>
      <c r="H20" s="48"/>
      <c r="I20" s="48"/>
    </row>
    <row r="21" spans="1:9" ht="15" thickBot="1">
      <c r="A21" s="57">
        <v>30239</v>
      </c>
      <c r="B21" s="48" t="s">
        <v>87</v>
      </c>
      <c r="C21" s="55">
        <v>10.56</v>
      </c>
      <c r="D21" s="55">
        <v>10.56</v>
      </c>
      <c r="E21" s="48"/>
      <c r="F21" s="48"/>
      <c r="G21" s="48"/>
      <c r="H21" s="48"/>
      <c r="I21" s="48"/>
    </row>
    <row r="22" spans="1:9" ht="15" thickBot="1">
      <c r="A22" s="58">
        <v>30299</v>
      </c>
      <c r="B22" s="48" t="s">
        <v>88</v>
      </c>
      <c r="C22" s="55"/>
      <c r="D22" s="55"/>
      <c r="E22" s="48"/>
      <c r="F22" s="48"/>
      <c r="G22" s="48"/>
      <c r="H22" s="48"/>
      <c r="I22" s="48"/>
    </row>
    <row r="23" spans="1:9" ht="15" thickBot="1">
      <c r="A23" s="51">
        <v>303</v>
      </c>
      <c r="B23" s="48" t="s">
        <v>89</v>
      </c>
      <c r="C23" s="52">
        <v>13.04</v>
      </c>
      <c r="D23" s="52">
        <v>13.04</v>
      </c>
      <c r="E23" s="48"/>
      <c r="F23" s="48"/>
      <c r="G23" s="48"/>
      <c r="H23" s="48"/>
      <c r="I23" s="48"/>
    </row>
    <row r="24" spans="1:9" ht="15" thickBot="1">
      <c r="A24" s="51">
        <v>30311</v>
      </c>
      <c r="B24" s="48" t="s">
        <v>90</v>
      </c>
      <c r="C24" s="55">
        <v>13.04</v>
      </c>
      <c r="D24" s="55">
        <v>13.04</v>
      </c>
      <c r="E24" s="48"/>
      <c r="F24" s="48"/>
      <c r="G24" s="48"/>
      <c r="H24" s="48"/>
      <c r="I24" s="48"/>
    </row>
    <row r="25" spans="1:9" ht="23.25" thickBot="1">
      <c r="A25" s="51">
        <v>30399</v>
      </c>
      <c r="B25" s="56" t="s">
        <v>91</v>
      </c>
      <c r="C25" s="55"/>
      <c r="D25" s="55"/>
      <c r="E25" s="48"/>
      <c r="F25" s="48"/>
      <c r="G25" s="48"/>
      <c r="H25" s="48"/>
      <c r="I25" s="48"/>
    </row>
    <row r="26" spans="1:9" ht="15" thickBot="1">
      <c r="A26" s="47"/>
      <c r="B26" s="48"/>
      <c r="C26" s="55"/>
      <c r="D26" s="55"/>
      <c r="E26" s="48"/>
      <c r="F26" s="48"/>
      <c r="G26" s="48"/>
      <c r="H26" s="48"/>
      <c r="I26" s="48"/>
    </row>
    <row r="27" spans="1:9" ht="15" thickBot="1">
      <c r="A27" s="47"/>
      <c r="B27" s="48"/>
      <c r="C27" s="48"/>
      <c r="D27" s="48"/>
      <c r="E27" s="48"/>
      <c r="F27" s="48"/>
      <c r="G27" s="48"/>
      <c r="H27" s="48"/>
      <c r="I27" s="48"/>
    </row>
    <row r="28" spans="1:9" ht="15" thickBot="1">
      <c r="A28" s="47"/>
      <c r="B28" s="48"/>
      <c r="C28" s="55"/>
      <c r="D28" s="55"/>
      <c r="E28" s="48"/>
      <c r="F28" s="48"/>
      <c r="G28" s="48"/>
      <c r="H28" s="48"/>
      <c r="I28" s="48"/>
    </row>
    <row r="29" spans="1:9" ht="15" thickBot="1">
      <c r="A29" s="47"/>
      <c r="B29" s="48"/>
      <c r="C29" s="48"/>
      <c r="D29" s="48"/>
      <c r="E29" s="48"/>
      <c r="F29" s="48"/>
      <c r="G29" s="48"/>
      <c r="H29" s="48"/>
      <c r="I29" s="48"/>
    </row>
    <row r="30" spans="1:9" ht="15" thickBot="1">
      <c r="A30" s="47" t="s">
        <v>5</v>
      </c>
      <c r="B30" s="48"/>
      <c r="C30" s="59">
        <v>217.92</v>
      </c>
      <c r="D30" s="59">
        <v>217.92</v>
      </c>
      <c r="E30" s="48"/>
      <c r="F30" s="48"/>
      <c r="G30" s="48"/>
      <c r="H30" s="48"/>
      <c r="I30" s="48"/>
    </row>
    <row r="31" ht="14.25">
      <c r="A31" s="60"/>
    </row>
  </sheetData>
  <sheetProtection/>
  <mergeCells count="7">
    <mergeCell ref="A1:I1"/>
    <mergeCell ref="H2:I2"/>
    <mergeCell ref="A3:B3"/>
    <mergeCell ref="C3:C4"/>
    <mergeCell ref="D3:D4"/>
    <mergeCell ref="E3:E4"/>
    <mergeCell ref="F3:I3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Zeros="0" tabSelected="1" zoomScalePageLayoutView="0" workbookViewId="0" topLeftCell="A1">
      <selection activeCell="F20" sqref="F20"/>
    </sheetView>
  </sheetViews>
  <sheetFormatPr defaultColWidth="9.00390625" defaultRowHeight="14.25"/>
  <cols>
    <col min="1" max="1" width="10.25390625" style="2" customWidth="1"/>
    <col min="2" max="2" width="26.75390625" style="2" customWidth="1"/>
    <col min="3" max="3" width="17.00390625" style="2" customWidth="1"/>
    <col min="4" max="5" width="13.25390625" style="2" customWidth="1"/>
    <col min="6" max="6" width="29.75390625" style="2" customWidth="1"/>
    <col min="7" max="16384" width="9.00390625" style="2" customWidth="1"/>
  </cols>
  <sheetData>
    <row r="1" spans="1:5" ht="21.75" customHeight="1">
      <c r="A1" s="87" t="s">
        <v>98</v>
      </c>
      <c r="B1" s="87"/>
      <c r="C1" s="87"/>
      <c r="D1" s="87"/>
      <c r="E1" s="87"/>
    </row>
    <row r="2" spans="1:5" ht="17.25" customHeight="1">
      <c r="A2" s="3"/>
      <c r="B2" s="3"/>
      <c r="C2" s="3"/>
      <c r="D2" s="3"/>
      <c r="E2" s="4" t="s">
        <v>15</v>
      </c>
    </row>
    <row r="3" spans="1:5" s="1" customFormat="1" ht="21" customHeight="1">
      <c r="A3" s="90" t="s">
        <v>32</v>
      </c>
      <c r="B3" s="90"/>
      <c r="C3" s="93" t="s">
        <v>33</v>
      </c>
      <c r="D3" s="93" t="s">
        <v>44</v>
      </c>
      <c r="E3" s="93" t="s">
        <v>45</v>
      </c>
    </row>
    <row r="4" spans="1:5" s="1" customFormat="1" ht="21" customHeight="1">
      <c r="A4" s="5" t="s">
        <v>39</v>
      </c>
      <c r="B4" s="5" t="s">
        <v>40</v>
      </c>
      <c r="C4" s="94"/>
      <c r="D4" s="94"/>
      <c r="E4" s="94"/>
    </row>
    <row r="5" spans="1:5" ht="21.75" customHeight="1">
      <c r="A5" s="38"/>
      <c r="B5" s="35"/>
      <c r="C5" s="8">
        <f aca="true" t="shared" si="0" ref="C5:C17">D5++E5</f>
        <v>0</v>
      </c>
      <c r="D5" s="36"/>
      <c r="E5" s="10"/>
    </row>
    <row r="6" spans="1:5" ht="21.75" customHeight="1">
      <c r="A6" s="38"/>
      <c r="B6" s="35"/>
      <c r="C6" s="8">
        <f t="shared" si="0"/>
        <v>0</v>
      </c>
      <c r="D6" s="37"/>
      <c r="E6" s="10"/>
    </row>
    <row r="7" spans="1:5" ht="21.75" customHeight="1">
      <c r="A7" s="38"/>
      <c r="B7" s="35"/>
      <c r="C7" s="8">
        <f t="shared" si="0"/>
        <v>0</v>
      </c>
      <c r="D7" s="37"/>
      <c r="E7" s="10"/>
    </row>
    <row r="8" spans="1:5" ht="21.75" customHeight="1">
      <c r="A8" s="38"/>
      <c r="B8" s="35"/>
      <c r="C8" s="8">
        <f t="shared" si="0"/>
        <v>0</v>
      </c>
      <c r="D8" s="37"/>
      <c r="E8" s="12"/>
    </row>
    <row r="9" spans="1:5" ht="21.75" customHeight="1">
      <c r="A9" s="38"/>
      <c r="B9" s="35"/>
      <c r="C9" s="8">
        <f t="shared" si="0"/>
        <v>0</v>
      </c>
      <c r="D9" s="36"/>
      <c r="E9" s="7"/>
    </row>
    <row r="10" spans="1:5" ht="21.75" customHeight="1">
      <c r="A10" s="38"/>
      <c r="B10" s="35"/>
      <c r="C10" s="8">
        <f t="shared" si="0"/>
        <v>0</v>
      </c>
      <c r="D10" s="13"/>
      <c r="E10" s="38"/>
    </row>
    <row r="11" spans="1:5" ht="21.75" customHeight="1">
      <c r="A11" s="38"/>
      <c r="B11" s="35"/>
      <c r="C11" s="8">
        <f t="shared" si="0"/>
        <v>0</v>
      </c>
      <c r="D11" s="37"/>
      <c r="E11" s="7"/>
    </row>
    <row r="12" spans="1:5" ht="21.75" customHeight="1">
      <c r="A12" s="6"/>
      <c r="B12" s="6"/>
      <c r="C12" s="8">
        <f t="shared" si="0"/>
        <v>0</v>
      </c>
      <c r="D12" s="11"/>
      <c r="E12" s="7"/>
    </row>
    <row r="13" spans="1:5" ht="21.75" customHeight="1">
      <c r="A13" s="6"/>
      <c r="B13" s="6"/>
      <c r="C13" s="8">
        <f t="shared" si="0"/>
        <v>0</v>
      </c>
      <c r="D13" s="15"/>
      <c r="E13" s="7"/>
    </row>
    <row r="14" spans="1:5" ht="21.75" customHeight="1">
      <c r="A14" s="6"/>
      <c r="B14" s="6"/>
      <c r="C14" s="8">
        <f t="shared" si="0"/>
        <v>0</v>
      </c>
      <c r="D14" s="16"/>
      <c r="E14" s="7"/>
    </row>
    <row r="15" spans="1:5" ht="21.75" customHeight="1">
      <c r="A15" s="6"/>
      <c r="B15" s="6"/>
      <c r="C15" s="8">
        <f t="shared" si="0"/>
        <v>0</v>
      </c>
      <c r="D15" s="16"/>
      <c r="E15" s="7"/>
    </row>
    <row r="16" spans="1:5" ht="21.75" customHeight="1">
      <c r="A16" s="6"/>
      <c r="B16" s="6"/>
      <c r="C16" s="8">
        <f t="shared" si="0"/>
        <v>0</v>
      </c>
      <c r="D16" s="17"/>
      <c r="E16" s="7"/>
    </row>
    <row r="17" spans="1:5" ht="21.75" customHeight="1">
      <c r="A17" s="6"/>
      <c r="B17" s="6"/>
      <c r="C17" s="8">
        <f t="shared" si="0"/>
        <v>0</v>
      </c>
      <c r="D17" s="19"/>
      <c r="E17" s="6"/>
    </row>
    <row r="18" spans="1:5" ht="21" customHeight="1">
      <c r="A18" s="91" t="s">
        <v>41</v>
      </c>
      <c r="B18" s="92"/>
      <c r="C18" s="21">
        <f>SUM(C5:C17)</f>
        <v>0</v>
      </c>
      <c r="D18" s="20"/>
      <c r="E18" s="22"/>
    </row>
    <row r="19" spans="1:5" ht="31.5" customHeight="1">
      <c r="A19" s="83" t="s">
        <v>52</v>
      </c>
      <c r="B19" s="83"/>
      <c r="C19" s="83"/>
      <c r="D19" s="83"/>
      <c r="E19" s="83"/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19.5" customHeight="1"/>
    <row r="255" ht="19.5" customHeight="1"/>
    <row r="256" ht="19.5" customHeight="1"/>
    <row r="257" ht="19.5" customHeight="1"/>
  </sheetData>
  <sheetProtection/>
  <mergeCells count="7">
    <mergeCell ref="A1:E1"/>
    <mergeCell ref="A3:B3"/>
    <mergeCell ref="A18:B18"/>
    <mergeCell ref="A19:E19"/>
    <mergeCell ref="C3:C4"/>
    <mergeCell ref="D3:D4"/>
    <mergeCell ref="E3:E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ysg1</dc:creator>
  <cp:keywords/>
  <dc:description/>
  <cp:lastModifiedBy>Sky123.Org</cp:lastModifiedBy>
  <cp:lastPrinted>2017-11-28T00:54:59Z</cp:lastPrinted>
  <dcterms:created xsi:type="dcterms:W3CDTF">2014-12-23T00:23:06Z</dcterms:created>
  <dcterms:modified xsi:type="dcterms:W3CDTF">2017-12-21T13:15:49Z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