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附件1" sheetId="1" r:id="rId1"/>
    <sheet name="附件2" sheetId="2" r:id="rId2"/>
    <sheet name="附件3" sheetId="3" r:id="rId3"/>
    <sheet name="附件4" sheetId="4" r:id="rId4"/>
  </sheets>
  <definedNames>
    <definedName name="_xlnm.Print_Area" localSheetId="2">'附件3'!$A$1:$R$118</definedName>
    <definedName name="_xlnm.Print_Titles" localSheetId="2">'附件3'!$2:$6</definedName>
    <definedName name="_xlnm._FilterDatabase" localSheetId="2" hidden="1">'附件3'!$A$6:$R$120</definedName>
  </definedNames>
  <calcPr fullCalcOnLoad="1"/>
</workbook>
</file>

<file path=xl/sharedStrings.xml><?xml version="1.0" encoding="utf-8"?>
<sst xmlns="http://schemas.openxmlformats.org/spreadsheetml/2006/main" count="767" uniqueCount="444">
  <si>
    <t>附表1</t>
  </si>
  <si>
    <r>
      <t xml:space="preserve">         </t>
    </r>
    <r>
      <rPr>
        <b/>
        <sz val="20"/>
        <rFont val="方正小标宋简体"/>
        <family val="4"/>
      </rPr>
      <t>州</t>
    </r>
    <r>
      <rPr>
        <b/>
        <u val="single"/>
        <sz val="20"/>
        <rFont val="方正小标宋简体"/>
        <family val="4"/>
      </rPr>
      <t xml:space="preserve">       </t>
    </r>
    <r>
      <rPr>
        <b/>
        <sz val="20"/>
        <rFont val="方正小标宋简体"/>
        <family val="4"/>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</si>
  <si>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</si>
  <si>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</si>
  <si>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</si>
  <si>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</si>
  <si>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</si>
  <si>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</si>
  <si>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</si>
  <si>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</si>
  <si>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</si>
  <si>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</si>
  <si>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</si>
  <si>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</si>
  <si>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</si>
  <si>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</si>
  <si>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</si>
  <si>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</si>
  <si>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</si>
  <si>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</si>
  <si>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</si>
  <si>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</si>
  <si>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</si>
  <si>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</si>
  <si>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</si>
  <si>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 xml:space="preserve">       </t>
    </r>
    <r>
      <rPr>
        <b/>
        <sz val="20"/>
        <color indexed="8"/>
        <rFont val="方正小标宋简体"/>
        <family val="4"/>
      </rPr>
      <t>县统筹整合财政涉农资金来源情况表</t>
    </r>
  </si>
  <si>
    <t xml:space="preserve"> 单位：万元</t>
  </si>
  <si>
    <t>序号</t>
  </si>
  <si>
    <t>统筹整合财政涉农资金名称</t>
  </si>
  <si>
    <t>上年度涉农资金投入规模</t>
  </si>
  <si>
    <t>本年度涉农资金投入规模</t>
  </si>
  <si>
    <t>总规模</t>
  </si>
  <si>
    <t>其中实际纳入整合使用金额</t>
  </si>
  <si>
    <t>年初预计总规模</t>
  </si>
  <si>
    <t>年初计划整合规模</t>
  </si>
  <si>
    <t>计划整合资金规模调整数（8月31日调整方案填）</t>
  </si>
  <si>
    <t>合计</t>
  </si>
  <si>
    <t>一</t>
  </si>
  <si>
    <t>中央财政合计</t>
  </si>
  <si>
    <t>中央财政专项扶贫资金</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</si>
  <si>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</si>
  <si>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</si>
  <si>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</si>
  <si>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</si>
  <si>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</si>
  <si>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</si>
  <si>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</si>
  <si>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</si>
  <si>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</si>
  <si>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</si>
  <si>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</si>
  <si>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</si>
  <si>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</si>
  <si>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</si>
  <si>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</si>
  <si>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 xml:space="preserve">
3414.46</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</si>
  <si>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</si>
  <si>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</si>
  <si>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</si>
  <si>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</si>
  <si>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</si>
  <si>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</si>
  <si>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</si>
  <si>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</si>
  <si>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</si>
  <si>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</si>
  <si>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</si>
  <si>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</si>
  <si>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</si>
  <si>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</si>
  <si>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</si>
  <si>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</si>
  <si>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</si>
  <si>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</si>
  <si>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</si>
  <si>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</si>
  <si>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</si>
  <si>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</si>
  <si>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</si>
  <si>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</si>
  <si>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</si>
  <si>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</si>
  <si>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</si>
  <si>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</si>
  <si>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</si>
  <si>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</si>
  <si>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</si>
  <si>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</si>
  <si>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</si>
  <si>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</si>
  <si>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</si>
  <si>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</si>
  <si>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省级专项扶贫资金</t>
  </si>
  <si>
    <t>除专项扶贫资金外省级统筹整合涉农资金</t>
  </si>
  <si>
    <t>……因整合资金分块下达，请详细列明资金名称</t>
  </si>
  <si>
    <t>三、</t>
  </si>
  <si>
    <t>州（市）级统筹整合财政涉农资金小计</t>
  </si>
  <si>
    <t>市级专项扶贫资金</t>
  </si>
  <si>
    <t>……</t>
  </si>
  <si>
    <t>以前年度结余资金统筹后重新安排</t>
  </si>
  <si>
    <t>四、</t>
  </si>
  <si>
    <t>县级统筹整合财政涉农资金小计</t>
  </si>
  <si>
    <t>脱贫攻坚普查经费</t>
  </si>
  <si>
    <t>填表说明：1.“本年度涉农资金投入规模”中“年初预计总规模”为本年度该项资金总量预计数。“年初计划整合规模”为其中计划纳入整合资金规模，与整合季度报表中“年初数”一致。</t>
  </si>
  <si>
    <t xml:space="preserve">          2.“计划整合资金规模调整数”要与整合季度报表“计划整合资金规模”中“调整数”一致。</t>
  </si>
  <si>
    <t xml:space="preserve">          3.贫困县填报州市、县级涉农资金投入情况需填报明细项目。州市汇总报表时市县级投入只需汇总小计数。</t>
  </si>
  <si>
    <t xml:space="preserve">          4.州市级、县级资金列“其他”项的需详细说明资金来源构成。</t>
  </si>
  <si>
    <t>附表3</t>
  </si>
  <si>
    <r>
      <t xml:space="preserve"> 双柏</t>
    </r>
    <r>
      <rPr>
        <b/>
        <sz val="20"/>
        <color indexed="8"/>
        <rFont val="方正小标宋简体"/>
        <family val="4"/>
      </rPr>
      <t>县统筹整合财政涉农资金项目表</t>
    </r>
  </si>
  <si>
    <t>填报单位：双柏县扶贫办</t>
  </si>
  <si>
    <t>项目类别
和项目名称</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</si>
  <si>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</si>
  <si>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</si>
  <si>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</si>
  <si>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</si>
  <si>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</si>
  <si>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项目建设起止时间(起止时间不能只有开始没有结束)</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</si>
  <si>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</si>
  <si>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</si>
  <si>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</si>
  <si>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</si>
  <si>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</si>
  <si>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</si>
  <si>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</si>
  <si>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</si>
  <si>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</si>
  <si>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</si>
  <si>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个数</t>
  </si>
  <si>
    <t>金额
（万元）</t>
  </si>
  <si>
    <t>户数</t>
  </si>
  <si>
    <t>人数</t>
  </si>
  <si>
    <t>一、</t>
  </si>
  <si>
    <t>农村基础设施</t>
  </si>
  <si>
    <t>（一）</t>
  </si>
  <si>
    <t>交通</t>
  </si>
  <si>
    <t>安龙堡社区迷底告至法家产业发展道路硬化</t>
  </si>
  <si>
    <t>安龙堡社区</t>
  </si>
  <si>
    <t>建设内容：新建安龙堡社区迷底告至法家母产业道路1条，长2022米，宽3米，厚0.2米，需C25混凝土1213.2立方米，单价为550元每立方米；路肩培土（左右两边0.5m）2022米，宽1米，厚0.2米，单价10元/立方米；预制水泥管（DN600）16米，单价400元每米；挡墙及涵洞沉沙井需M75浆砌石。该项目由安龙堡乡人民政府组织建设，完工结算验收后产权归安龙堡社区所有并进行管护。该项目预计惠及农户68户245人，其中脱贫户26户108人。</t>
  </si>
  <si>
    <t>2021.2021.12</t>
  </si>
  <si>
    <t>项目建成后史68户农户更好的发展生产巩固脱贫</t>
  </si>
  <si>
    <t>安龙堡</t>
  </si>
  <si>
    <t>扶贫办</t>
  </si>
  <si>
    <t>爱尼山乡海资底社区马鞍山村民小组产业路路建设项目</t>
  </si>
  <si>
    <t>爱尼山海资底社区</t>
  </si>
  <si>
    <t>建设内容：新建街子队经马鞍山至小村中药材种植体验园区公路一条，建设内容：1.原街子队至马鞍山村民小组公路扩修3000米，土方开挖10714立方米，7元/立方米，投资7.5万元；2.新建马鞍山公路终点至小村中药材种植体验区公路2000米，土方开挖12860立方米，7元/立方米投资，9万元；3.浆砌石支砌漫水桥挡墙8立方米，投资0.28万元4.C20混凝土硬化漫水桥桥面4.5米，投资0.22万元；5.安装涵管3道22米0.5万元。该项目由爱尼山乡人民政府组织建设，项目建成后产权归海资底社区集体所有并进行管护。该项目预计惠及农户15户56人，其中脱贫户1户5人。</t>
  </si>
  <si>
    <t>该项目预计惠及农户15户56人，其中脱贫户1户5人更好的发展生产巩固脱贫。</t>
  </si>
  <si>
    <t>爱尼山乡</t>
  </si>
  <si>
    <t>大麦地镇河口村委会麻窝至柏家河下岔箐产业发展道路硬化项目</t>
  </si>
  <si>
    <t>大麦地镇河口村委会</t>
  </si>
  <si>
    <t>硬化产业发展道路2500米，宽度4米，厚0.2米，C202000立方米，每立方550元（包含道路扩建、整形）。产权归建设地麻窝村民小组所有。</t>
  </si>
  <si>
    <t>项目建成后史50户农户更好的发展生产，更好的发展生产巩固脱贫。</t>
  </si>
  <si>
    <t>大麦地</t>
  </si>
  <si>
    <t>大麦地镇普龙社区那苏安居小区产业发展道路硬化项目</t>
  </si>
  <si>
    <t>大麦地镇普龙社区</t>
  </si>
  <si>
    <t>建设内容：硬化那苏安居小区的养殖小区至炉河线产业发展道路1292米，其中第一段长388米，宽度4米，第二段长904米，宽度5米，C201214.4立方米，每立方550元（包含道路扩建、整形）；388米路段路基改扩建有效路面宽5.5米，904米路路基改扩建有效路面宽6.5米，超宽路基预留后续发展规划；75号浆砌石挡墙833立方米，每立方330元（包含土石方开挖及回填）；埋设0.6米预制涵管1道8米（包含：涵管进、出水口四周0.5米范围75＃浆砌石），每米650元。该项目由大麦地镇人民政府组织建设，完工结算验收后产权归普龙社区所有并进行管护。该项目预计惠及农户125户487人，其中脱贫户28户60人。</t>
  </si>
  <si>
    <t>该项目预计惠及农户125户487人，其中脱贫户28户60人，更好的发展生产巩固脱贫。</t>
  </si>
  <si>
    <t>大麦地镇野牛村委会万年青村产业发展道路硬化项目</t>
  </si>
  <si>
    <t>大麦地镇野牛村委会</t>
  </si>
  <si>
    <t>建设内容：硬化产业发展道路2000米，宽度3.5米，厚0.2米，C201400立方米，每立方530元（不含道路扩建）。该项目由大麦地镇人民政府组织建设，完工结算验收后产权归野牛村委会所有并进行管护。该项目预计惠及农户10户35人，其中脱贫户6户24人。</t>
  </si>
  <si>
    <t>该项目预计惠及农户10户35人，其中脱贫户6户24人，更好的发展生产巩固脱贫。</t>
  </si>
  <si>
    <t>大麦地镇野牛村委会六家旦村产业发展道路硬化项目</t>
  </si>
  <si>
    <t>建设内容：硬化六家旦至大村岔路口产业发展道路1000米，宽度3.5米，厚0.2米，C20700立方米，每立方550元（包含道路扩建、整形）；75号浆砌石挡墙75立方米，每立方330元。该项目由大麦地镇人民政府组织建设，完工结算验收后产权归野牛村委会所有并进行管护。该项目预计惠及农户11户52人，其中脱贫户3户10人。</t>
  </si>
  <si>
    <t>该项目预计惠及农户11户52人，其中脱贫户3户10人，更好的发展生产巩固脱贫。</t>
  </si>
  <si>
    <t>法脿镇铺司村委会田房村至仔猪繁育养殖小区产业发展道路建设项目</t>
  </si>
  <si>
    <t>法脿镇铺司村委会</t>
  </si>
  <si>
    <t>建设内容：1.硬化铺司村委会田房至六街仔猪繁育养殖小区产业道路长3100米，宽3.5米，厚0.2米，共用C252170立方米，530元/立方米，计划投资115.01万元；2.路基调形、侧沟清理、路肩回填3600米，5000元/千米，计划投资1.8万元；3.安装直径0.8米涵管12米，每米400元（含75号浆砌石），计划投资0.48万元。该项目由法脿镇人民政府组织建设，完工结算验收后产权归铺司村委会所有并进行管护。预计惠及125户425人，其中脱贫户22户67人。</t>
  </si>
  <si>
    <t>预计惠及125户425人，其中脱贫户22户67人更好的发展生产巩固脱贫。</t>
  </si>
  <si>
    <t>法脿</t>
  </si>
  <si>
    <t>法脿镇六街仔猪繁育养殖小区产业发展道路建设</t>
  </si>
  <si>
    <t>法脿镇六街村委会</t>
  </si>
  <si>
    <t>建设内容：1.硬化六街村委会白大线至六街仔猪繁育养殖小区产业道路长4800米，宽3.5米，厚0.2米，共用C253360立方米，530元/立方米，计划投资178.08万元；2.路基换填块石料长190.48米，宽3.5米，厚0.3米，共用块石料200立方米，150元/立方米，计划投资3万元；3.路基调形、侧沟清理、路肩回填4.8公里，5000元/公里，计划投资2.4万元；4.挡墙长50米，高2.5米，宽0.8米，共用75号浆砌石100立方米，320元/立方米，计划投资3.2万元。该项目由法脿镇人民政府组织建设，完工结算验收后产权归六街村委会所有并进行管护，预计惠及273户1003人，其中脱贫户105户331人。</t>
  </si>
  <si>
    <t>预计惠及273户1003人，其中脱贫户105户331人，更好的发展生产巩固脱贫。</t>
  </si>
  <si>
    <t>法脿镇六街仔猪繁育养殖小区厂区道路硬化及污水处理池建设项目</t>
  </si>
  <si>
    <t>建设内容：1、硬化养殖小区厂内道路长270米、宽6米、厚0.2米，共用C25324立方米,530元/立方米，小计17.172万元；2、新建污水处理池（污水容量96.8立方米），长10米、宽5米、高3米、墙厚0.3米分三仓，共用钢筋53.2立方米，每立方米1600元，8.512万元。。该项目由法脿镇人民政府组织建设，完工结算验收后产权归六街村委会集体所有并管护，列入六街仔猪繁育养殖小区投入资金以资产收益的方式出租企业，将按投入资金7%的收益金作为村集体经济。预计惠及273户1003人，其中脱贫户105户331人。</t>
  </si>
  <si>
    <t>大庄镇桃园村委会至湾塘村民小组“黄金荚”种植基地产业发展道路硬化项目</t>
  </si>
  <si>
    <t>大庄镇桃园村委会</t>
  </si>
  <si>
    <t>建设内容：1、道路硬化一条长3000米*宽4.5米*厚0.25米，需C203375立方米，每立方米500元，投资168.75万元；2、土石方开挖外运长3000米*宽2米*高3米，共计18000立方米，每立方米15元，投资27万元；3、新建Φ60涵管15道长90米，每米250元，投资2.25万元；4、新建挡墙5道长100米*宽0.8米*高2.5米，需M7.5浆砌石200立方米，每立方米310元，投资6.2万元。该项目由大庄镇人民政府组织建设，完工结算验收后产权归桃园村委会所有并进行管护，预计惠及373户1241人，其中脱贫户175户581人。</t>
  </si>
  <si>
    <t>预计惠及373户1241人，其中脱贫户175户581人更好的发展生产巩固脱贫。</t>
  </si>
  <si>
    <t>大庄</t>
  </si>
  <si>
    <t>大庄镇柏子村村委会解板箐村民小组农用桥建设项目</t>
  </si>
  <si>
    <t>大庄镇柏子村村委会</t>
  </si>
  <si>
    <t>建设内容：新建出村道路小桥1座，1、M10毛石挡墙339.62立方米，每立方米460元，投资15.6225万元；2、C3020.2立方米，每立方米600元，投资1.212万元；3、钢筋2.625吨，每吨6500元，投资1.7063万元；4、土方开挖217立方米，每立方米12元，投资0.2604万元；5、土方回填（带压实）512.5立方米，每立方米8元，投资0.41万元；6、栏杆37米，每米150元，投资0.555万元；7、模板18平方米，每平方米130元，投资0.234万元。该项目由大庄镇人民政府组织建设，完工结算验收后产权归柏子村委会所有并进行管护，预计惠及16户63人，其中脱贫户5户14人。</t>
  </si>
  <si>
    <t>预计惠及16户63人，其中脱贫户5户14人更好的发展生产巩固脱贫。</t>
  </si>
  <si>
    <t>安龙堡社区方家村生产路扩建</t>
  </si>
  <si>
    <t>建设内容：扩挖安龙堡社区方家村生产路1条，长3600米，宽2米，平均高1米，需开挖土石方7200立方米，单价为13.9元/立方米。该项目由安龙堡人民政府组织建设，完工结算验收后产权归安龙堡社区所有并进行管护，预计惠及农户4户22人，其中脱贫户2户7人。</t>
  </si>
  <si>
    <t>预计惠及农户4户22人，其中脱贫户2户7人，更好的发展生产巩固脱贫。</t>
  </si>
  <si>
    <t>大庄镇桃园村委会坡脚底村民小组产业发展桥梁引桥建设项目</t>
  </si>
  <si>
    <t>建设内容：1、新建桥头两端M10浆砌毛石挡土墙518.4立方米，每立方米400元，投资20.736万元；2、桥头两端M10浆砌毛石挡土墙勾凸缝396立方米，每立方米16元，投资0.6336万元；3、桥头两端进行场外取土回填，土方倒运量372.6立方米，每立方米8元，土方回填372.6立方米，每立方米4元，投资0.44712万元；4、挡墙面脚手架480平方米，每平方米9元，投资0.432万元；5、基础土方开挖630立方米，每立方米12元，投资0.756万元；6、基础土方回填245立方米，每立方米16元，投资0.392万元；7、块石基础385立方米，每立方米320元，投资12.32万元。该项目由大庄镇人民政府组织建设，完工结算验收后产权归桃园村委会集体所有并进行管护，预计惠及114户478人，其中脱贫户39户136人。</t>
  </si>
  <si>
    <t>预计惠及114户478人，其中脱贫户39户136人更好的发展生产巩固脱贫。</t>
  </si>
  <si>
    <t>妥甸镇窝碑村委会子石冲村民小组产业发展公路硬化项目</t>
  </si>
  <si>
    <t>妥甸镇窝碑村委会</t>
  </si>
  <si>
    <t>建设内容：硬化产业发展公路1条，全长880米，宽3米，厚0.2米，C25528立方米，单价560元/立方米，包含路肩回填。该项目由妥甸镇人民政府组织建设，完工结算验收后产权归窝碑村委会集体所有并进行管护，预计惠及39户168人，其中脱贫户1户2人。</t>
  </si>
  <si>
    <t>预计惠及39户168人，其中脱贫户1户2人更好的发展生产巩固脱贫。</t>
  </si>
  <si>
    <t>妥甸</t>
  </si>
  <si>
    <t>妥甸镇麦地新村委会产业公路硬化项目</t>
  </si>
  <si>
    <t>妥甸镇麦地新村委会</t>
  </si>
  <si>
    <t>建设内容：1.硬化产业公路一条，长1680米，宽3.5米、厚0.2米，C251176立方米，单价560元/立方米；2.支砌挡土墙150立方米，75号浆砌体单价300元/立方米，包含路肩回填。该项目由妥甸镇人民政府组织建设，完工结算验收后产权归妥甸镇麦地新村委会集体所有并进行管护，预计惠及140户579人，其中脱贫户8户31人。</t>
  </si>
  <si>
    <t>预计惠及140户579人，其中脱贫户8户31人更好的发展生产巩固脱贫。</t>
  </si>
  <si>
    <t>妥甸镇小村社区陈家村民小组产业发展公路硬化项目</t>
  </si>
  <si>
    <t>妥甸镇小村村委会</t>
  </si>
  <si>
    <t>建设内容：硬化产业发展公路1条，全长1400米，宽4.5米，厚0.2米路段长1000米；宽3.5米，厚0.2米路段长400米，C251180立方米，单价560元/立方米，包含路肩回填。该项目由妥甸镇人民政府组织建设，完工结算验收后产权归妥甸镇小村社区所有并进行管护，预计惠及20户85人。</t>
  </si>
  <si>
    <t>预计惠及20户85人更好的发展生产巩固脱贫。</t>
  </si>
  <si>
    <r>
      <t></t>
    </r>
    <r>
      <rPr>
        <sz val="10"/>
        <rFont val="方正仿宋_GBK"/>
        <family val="4"/>
      </rPr>
      <t>嘉社区旧县至老厂产业发展公路建设项目</t>
    </r>
  </si>
  <si>
    <t>鄂嘉镇嘉社区</t>
  </si>
  <si>
    <t>建设内容：硬化嘉社区旧县至老厂产业发展公路主线道路硬化2852米，宽3.5米，厚0.2米，4.0MPa抗弯拉1996.4立方米，单价为580.00元/立方米；支线道路硬化101米，宽3米，厚0.2米，4.0MPa抗弯拉60.6立方米，单价为580.00元/立方米；规格为0.5×0.5排水沟建设24米，C30砼8.4立方米，单价为580.00元/立方米；规格为0.3×0.4排水沟建设2800米，C30砼644立方米，单价为580.00元/立方米；挡土墙支砌167.6米，75#浆砌石287.1立方米，单价为320.00元/立方米；水泥涵管安装（规格：内径0.4米）26米，单价为400.00元/米；水泥涵管安装（规格：内径0.6米）30米，单价为550.00元/米；水泥涵管安装（规格：内径0.8米）14米，单价为600.00元/米；配备相关交通标志。该项目由嘉镇人民政府组织建设，完工结算验收后产权归嘉社区集体所有并管护。预计惠及农户584户2583人，其中脱贫户65户232人。</t>
  </si>
  <si>
    <t>预计惠及农户584户2583人，其中脱贫户65户232人。</t>
  </si>
  <si>
    <t>鄂嘉</t>
  </si>
  <si>
    <r>
      <t>双柏县</t>
    </r>
    <r>
      <rPr>
        <sz val="9"/>
        <rFont val="Segoe UI"/>
        <family val="2"/>
      </rPr>
      <t>-</t>
    </r>
    <r>
      <rPr>
        <sz val="9"/>
        <rFont val="宋体"/>
        <family val="0"/>
      </rPr>
      <t>爱尼山乡</t>
    </r>
    <r>
      <rPr>
        <sz val="9"/>
        <rFont val="Segoe UI"/>
        <family val="2"/>
      </rPr>
      <t>_</t>
    </r>
    <r>
      <rPr>
        <sz val="9"/>
        <rFont val="宋体"/>
        <family val="0"/>
      </rPr>
      <t>村基础设施</t>
    </r>
    <r>
      <rPr>
        <sz val="9"/>
        <rFont val="Segoe UI"/>
        <family val="2"/>
      </rPr>
      <t>_2021</t>
    </r>
    <r>
      <rPr>
        <sz val="9"/>
        <rFont val="宋体"/>
        <family val="0"/>
      </rPr>
      <t>年第二批中央财政专项扶贫</t>
    </r>
  </si>
  <si>
    <t>爱尼山乡六合村委会</t>
  </si>
  <si>
    <t>建设内容：新建村内户外道路硬化1条，规格为：长3025米，宽3米，厚0.2米，C20路面1815立方，预算单价540元/立方。该项目由爱尼山乡人民政府组织建设，完工结算验收后产权归六合村委会集体所有并管护。预计惠及农户54户176人，其中脱贫户40户118人。</t>
  </si>
  <si>
    <t>预计惠及农户54户176人，其中脱贫户40户118人，解决雨天泥滑路烂的现状</t>
  </si>
  <si>
    <r>
      <t>双柏县</t>
    </r>
    <r>
      <rPr>
        <sz val="9"/>
        <rFont val="Segoe UI"/>
        <family val="2"/>
      </rPr>
      <t>-</t>
    </r>
    <r>
      <rPr>
        <sz val="9"/>
        <rFont val="宋体"/>
        <family val="0"/>
      </rPr>
      <t>爱尼山乡</t>
    </r>
    <r>
      <rPr>
        <sz val="9"/>
        <rFont val="Segoe UI"/>
        <family val="2"/>
      </rPr>
      <t>_</t>
    </r>
    <r>
      <rPr>
        <sz val="9"/>
        <rFont val="宋体"/>
        <family val="0"/>
      </rPr>
      <t>村基础设施</t>
    </r>
    <r>
      <rPr>
        <sz val="9"/>
        <rFont val="Segoe UI"/>
        <family val="2"/>
      </rPr>
      <t>_2021</t>
    </r>
    <r>
      <rPr>
        <sz val="9"/>
        <rFont val="宋体"/>
        <family val="0"/>
      </rPr>
      <t>年第二批中央财政专项扶贫资金项目</t>
    </r>
  </si>
  <si>
    <t>爱尼山乡力丫村委会</t>
  </si>
  <si>
    <t>建设内容：新建村内户外道路硬化1条，规格为：长1350米，宽3米，厚0.2米，C20路面810立方，预算单价550元/立方。该项目由爱尼山乡人民政府组织建设，完工结算验收后产权归力丫村委会集体所有并管护。预计惠及农户9户28人，其中脱贫户3户10人。</t>
  </si>
  <si>
    <t>预计惠及农户9户28人，其中脱贫户3户10人解决雨天泥滑路烂的现状。</t>
  </si>
  <si>
    <t>爱尼山乡把租村委会</t>
  </si>
  <si>
    <t>建设内容：新建村内户外道路1条，规格为：长628米，宽3米，厚0.2米，C20路面376.8立方，预算单价531元/立方。该项目由爱尼山乡人民政府组织建设，完工结算验收后产权归把租村委会集体所有并管护。预计惠及农户16户67人，其中脱贫户11户38人。</t>
  </si>
  <si>
    <t>预计惠及农户16户67人，其中脱贫户11户38人解决雨天泥滑路烂的现状。</t>
  </si>
  <si>
    <t>妥甸镇大敌鲁村委杨家村村民小组村间道路硬化工程</t>
  </si>
  <si>
    <t>妥甸镇大敌鲁村委会</t>
  </si>
  <si>
    <t>1.硬化村间道路2条长2226米，其中：主道1条，长1346米，宽2米，厚0.2米，C20538.4立方米，入户道路1条，长880米，宽1.2米，厚0.1米，C20644立方米，C20共计219立方米、单价500元/立方米，投资32.2万元。2.挡墙2道，其中：第一道挡墙长60米，平均宽0.8米，高2米，75号浆砌体96立方米；第二道挡墙长10米，宽0.5米，高1米，75号浆砌体5立方米，共101立方米，单价300元/立方米，投资3.03万元。</t>
  </si>
  <si>
    <t>解决雨天泥滑路烂的现状</t>
  </si>
  <si>
    <t>妥甸镇窝碑村委会母格郎村民小组村间道路硬化项目工程</t>
  </si>
  <si>
    <t>1.硬化村间主干路硬化2条，长560米，其中：第1条主干道长230米、宽2米、厚0.15米，C2069立方米，单价530元/立方米；第2条主干道长330米、宽1.5米、厚0.15米，C2075立方米，单价530元/立方米；2.村间串户路硬化550米、宽1.2米、厚0.1米，C2066立方米，单价530元/立方米；3.支砌挡墙长110米，高2.8米，宽0.7米，75#浆砌石215.6立方米，单价310元/立方米；4.安装涵管22米，其中：第一道φ1米圆涵管8米，单价540元/米；第二道φ0.4米圆涵管14米，单价200元/米。</t>
  </si>
  <si>
    <t>大庄镇木章郎村委会木章郎村村间道路硬化项目</t>
  </si>
  <si>
    <t>大庄镇木章郎村委会</t>
  </si>
  <si>
    <t>建设内容：1、道路硬化一条长178米*宽5米*厚0.2米，需C20178立方米，每立方米500元，投资8.9万元；2、新建Φ60涵管2道长4米，每米250元，投资0.1万元。该项目由大庄镇人民政府组织建设，完工结算验收后产权归木章郎村委会所有并进行管护，预计惠及124户515人，其中脱贫户29户99人。</t>
  </si>
  <si>
    <t>预计惠及124户515人，其中脱贫户29户99人解决雨天泥滑路烂的现状</t>
  </si>
  <si>
    <t>大庄镇普妈村委会的格么下村接上村道路硬化项目</t>
  </si>
  <si>
    <t>大庄镇普妈村委会</t>
  </si>
  <si>
    <t>建设内容：1、道路硬化一条长765米*宽4米*厚0.2米，需C20612立方米，每立方米520元，投资31.824万元；2、新建Φ60涵管1道长8米，每米250元，投资0.2万元。该项目由大庄镇人民政府组织建设，完工结算验收后产权归普妈村委会所有并进行管护，预计惠及114户478人，其中脱贫户39户136人。</t>
  </si>
  <si>
    <t>预计惠及114户478人，其中脱贫户39户136人解决雨天泥滑路烂的现状</t>
  </si>
  <si>
    <t>法脿镇烂泥村委会杨柳树村村内道路硬化建设项目</t>
  </si>
  <si>
    <t>法脿镇烂泥村委会</t>
  </si>
  <si>
    <t>建设内容：1、硬化主干道路2条长750米，宽3米、厚0.2米，共用200号450立方米，500元/立方米，小计22.5万元；2、硬化进户道路1430米，宽1.5米、厚0.15米，共用200号321.75方米，500元/立方米,小计16.0875万元；3、浇筑排水沟86.4米，共用200号混凝土12.96立方米，每立方600元，小计0.7614万元；4、支砌75号浆砌石挡土墙5道，120立方米，320元/立方米，小计3.84万元。该项目由法脿镇人民政府组织建设，完工结算验收后产权归烂泥村委会集体所有并管护。预计惠及农户52户225人，其中脱贫户1户5人。</t>
  </si>
  <si>
    <t>预计惠及农户52户225人，其中脱贫户1户5人。</t>
  </si>
  <si>
    <t>法脿镇雨龙村委会上村二组村内道路硬化建设项目</t>
  </si>
  <si>
    <t>法脿镇雨龙村委会</t>
  </si>
  <si>
    <t>建设内容：1.硬化主路一条，总长456米，宽3米，厚0.2米，共用200号混凝土273.6立方米，540元/立方米，小计14.7744万元；2.硬化入户道路316米，宽1.5米，厚0.15米，共用200号混凝土71.1立方米，540元/立方米，小计3.8394万元。该项目由法脿镇人民政府组织建设，完工结算验收后产权归雨龙村委会集体所有并管护。预计惠及农户15户73人，其中脱贫户3户7人。</t>
  </si>
  <si>
    <t>预计惠及农户15户73人，其中脱贫户3户7人。</t>
  </si>
  <si>
    <r>
      <t>双柏县法脿镇红栗村委会半坡村间道路硬化项目</t>
    </r>
    <r>
      <rPr>
        <sz val="9"/>
        <rFont val="Times New Roman"/>
        <family val="1"/>
      </rPr>
      <t xml:space="preserve"> </t>
    </r>
  </si>
  <si>
    <t>法脿镇红栗村委会</t>
  </si>
  <si>
    <t>建设内容：1、硬化主干道路125米，宽2.5米，厚0.2米，共用200号62.5立方米，500元/立方米，小计3.125万元；2、硬化进户道路283米，宽1.5米，厚0.15米：共用200号63.68立方米，500元/立方米，小计3.184万元；3、安装直径0.4米涵管3道12米，每米200元（含75号浆砌石），小计0.24万元。该项目由法脿镇人民政府组织建设，完工结算验收后产权归红栗村委会集体所有并管护。预计惠及农户6户24人，其中脱贫户1户2人。</t>
  </si>
  <si>
    <t>预计惠及农户6户24人，其中脱贫户1户2人。</t>
  </si>
  <si>
    <t>双柏县法脿镇石头村委会瓦学村村间道路硬化项目</t>
  </si>
  <si>
    <t>法脿镇石头村委会</t>
  </si>
  <si>
    <t>建设内容：1、硬化主路长940米，宽2.5米、厚0.2米，共用200号470立方米，500元/立方米，小计23.5万元；
2、硬化进户路35条2351米，宽1.5米，厚0.15米，共用200号529立方米，500元/立方米，小计26.45万元。该项目由法脿镇人民政府组织建设，完工结算验收后产权归红栗村委会集体所有并管护。预计惠及农户40户106人，其中脱贫户6户12人。</t>
  </si>
  <si>
    <t>预计惠及农户40户106人，其中脱贫户6户12人。</t>
  </si>
  <si>
    <t>（二）</t>
  </si>
  <si>
    <t>水利</t>
  </si>
  <si>
    <t>安龙堡乡人生产生活用水蓄水池建设工程</t>
  </si>
  <si>
    <t>安龙堡乡8个村委会</t>
  </si>
  <si>
    <t>建设内容：新建8座容积为200立方米人生产生活用水蓄水池及配套管网，单价为10万元一座。该项目由安龙堡乡人民政府组织建设，完工结算验收后产权归所在村委会集体所有并管护。预计惠及农户488户1696人，其中脱贫户158户572人。</t>
  </si>
  <si>
    <t>预计惠及农户488户1696人，其中脱贫户158户572人，解决饮水困难的问题。</t>
  </si>
  <si>
    <t>大庄镇大庄社区小湾子村民小组人饮项目</t>
  </si>
  <si>
    <t>大庄镇大庄社区</t>
  </si>
  <si>
    <t>建设内容：新打井一口，深度120米，架设输水管道和输电线，新建抽水设备一套，新建电机房一间2平方米。该项目由大庄镇人民政府组织建设，完工结算验收后产权归大庄社区集体所有并管护。预计惠及农户25户101人，其中脱贫户6户16人。</t>
  </si>
  <si>
    <t>预计惠及农户25户101人，其中脱贫户6户16人解决饮水困难的问题。</t>
  </si>
  <si>
    <t>安龙堡乡法念村委会红石岩坝塘修复工程</t>
  </si>
  <si>
    <t>安龙堡乡法念村委会</t>
  </si>
  <si>
    <t>建设内容：坝塘清淤8496.8立方米，单价为27.6每立方米；坝埂加固长50米、宽1.5米、高1米；外坝坡挡土墙长12米、宽2米、高6.8米等需269.7立方米浆砌石，单价为300元每立方米，防洪道过桥、钢管护栏7平方米，单价180元每平方米，新建排洪沟长50米、宽1.5米、高0.3米，需C20混凝土22.5立方米，单价为500元每立方米，水泥预制管（800管）4米，单价500元每米，斜拉闸安装2套，单价为1800元每套，涵洞清淤疏通30米，单价1800元每米。该项目由安龙堡乡人民政府组织建设，完工结算验收后产权归法念村委会集体所有并管护。预计惠及农户243户941人，其中脱贫户81户304人。</t>
  </si>
  <si>
    <t>预计惠及农户243户941人，其中脱贫户81户304人解决饮水困难的问题。</t>
  </si>
  <si>
    <t>农村饮水安全工程维修养护</t>
  </si>
  <si>
    <t>8个乡镇</t>
  </si>
  <si>
    <t>重点解决17处28326人农村饮水安全工程维修养护（季节性缺水）问题。</t>
  </si>
  <si>
    <t>解决17处28326人.</t>
  </si>
  <si>
    <t>水务局</t>
  </si>
  <si>
    <t>中型灌区节水配套改造</t>
  </si>
  <si>
    <t>大麦地、安龙堡</t>
  </si>
  <si>
    <t>建设1条长20.7公里的管道，新建一座光伏泵站，新建一座电网供电三级泵站。</t>
  </si>
  <si>
    <t>节水配套改造面积4万亩。</t>
  </si>
  <si>
    <t>中小河流治理</t>
  </si>
  <si>
    <t>大庄、法裱</t>
  </si>
  <si>
    <t>1.沙甸河坡脚底至南孔段河道治理工程，治理河长3.458公里，防洪标准十年一遇，可保护沿河870亩农田和126人的防洪安全。2.沙甸河中村河段河道治理工程，治理河长5.423公里，防洪标准十年一遇，可保护沿河2320亩农田和5220人的防洪安全。</t>
  </si>
  <si>
    <t>治理河长6.74公里.</t>
  </si>
  <si>
    <t>水资源节约与保护</t>
  </si>
  <si>
    <t>1.组织编制《双柏县节水型社会达标建设实施方案》；开展节水型机关示范点建设，建成节水型机35个；非常规水利用节水示范建设；开展全县节水宣传 、节水产 品推广 等工作；
2.开展2 个节水型小区示范点建设，（小区待选定）开展节水宣传等工作；
3.双柏一中、妥甸中学、妥甸小学，其他7个乡镇中心校,进行节水型学校 示范点建设；
4.开展2个节水型企业示范点建设，双柏华兴人造板厂、双柏酱油厂。</t>
  </si>
  <si>
    <t>农业水价综合改革</t>
  </si>
  <si>
    <t>新增农业综合水价改革面积1.79万亩。</t>
  </si>
  <si>
    <t>改革面积1.79万亩。</t>
  </si>
  <si>
    <t>山洪灾害防治</t>
  </si>
  <si>
    <r>
      <t>法裱、</t>
    </r>
    <r>
      <rPr>
        <sz val="10"/>
        <rFont val="宋体"/>
        <family val="0"/>
      </rPr>
      <t></t>
    </r>
    <r>
      <rPr>
        <sz val="10"/>
        <rFont val="方正仿宋_GBK"/>
        <family val="4"/>
      </rPr>
      <t>嘉</t>
    </r>
  </si>
  <si>
    <r>
      <t>1.红栗河山洪沟治理；2.山洪灾害设备（雨量站、县级平台）维修养护；3.</t>
    </r>
    <r>
      <rPr>
        <sz val="10"/>
        <rFont val="宋体"/>
        <family val="0"/>
      </rPr>
      <t></t>
    </r>
    <r>
      <rPr>
        <sz val="10"/>
        <rFont val="方正仿宋_GBK"/>
        <family val="4"/>
      </rPr>
      <t>嘉镇红山背阴山山洪沟修复；4.</t>
    </r>
    <r>
      <rPr>
        <sz val="10"/>
        <rFont val="宋体"/>
        <family val="0"/>
      </rPr>
      <t></t>
    </r>
    <r>
      <rPr>
        <sz val="10"/>
        <rFont val="方正仿宋_GBK"/>
        <family val="4"/>
      </rPr>
      <t>嘉镇集镇大红沟山洪沟修复.</t>
    </r>
  </si>
  <si>
    <t>山洪沟治理1条，山洪灾害县数1个，保护人口2万人。</t>
  </si>
  <si>
    <t>山洪灾害防治非工程措施维修养护</t>
  </si>
  <si>
    <t>支付双柏县2021年山洪沟灾害系统信息费、维护费。</t>
  </si>
  <si>
    <t>维修养护县1个，覆盖服务人口0.74万人。</t>
  </si>
  <si>
    <t>小型水库维修养护</t>
  </si>
  <si>
    <t>小型病险水库除险加固13座，服务1950人。</t>
  </si>
  <si>
    <t>维修养护13座，覆盖服务1950人。</t>
  </si>
  <si>
    <t>农村饮水工程维修养护（施家河应急泵站）</t>
  </si>
  <si>
    <t>妥甸镇东、西城社区，小村</t>
  </si>
  <si>
    <t>重点解决4处2700人农村饮水安全工程维修养护（县城管网延伸工程）问题。</t>
  </si>
  <si>
    <t>解决4处2700人.</t>
  </si>
  <si>
    <t>（三）</t>
  </si>
  <si>
    <t>农危改</t>
  </si>
  <si>
    <t>双柏县农村危房改造</t>
  </si>
  <si>
    <t>计划完成183户四类对象农村危房改造和419户农房抗震建设改造任务</t>
  </si>
  <si>
    <t>解决602户农户住房问题</t>
  </si>
  <si>
    <t>住房和城乡建设局</t>
  </si>
  <si>
    <t>（四）</t>
  </si>
  <si>
    <t>改水、改厕、垃圾处理。</t>
  </si>
  <si>
    <t>（五）</t>
  </si>
  <si>
    <t>土地整治</t>
  </si>
  <si>
    <t>（六）</t>
  </si>
  <si>
    <t>少数民族发展类项目</t>
  </si>
  <si>
    <t>安龙堡乡柏家河村委会上朱扎民族团结进步示范村建设项目</t>
  </si>
  <si>
    <t>柏家河村委会上朱扎</t>
  </si>
  <si>
    <r>
      <t>村组公路硬化3</t>
    </r>
    <r>
      <rPr>
        <sz val="9"/>
        <rFont val="方正仿宋_GBK"/>
        <family val="4"/>
      </rPr>
      <t>.8公里，路面宽度3.5米。创建民族团结进步示范户。</t>
    </r>
  </si>
  <si>
    <t>安龙堡乡</t>
  </si>
  <si>
    <t>民宗局</t>
  </si>
  <si>
    <t>安龙堡乡法念村委会法念民族团结进步示范村建设项目</t>
  </si>
  <si>
    <t>法念村委会法念</t>
  </si>
  <si>
    <t>特色民居提升改造；村庄路面改造；人畜分开基础设施改造投入；创建民族团结进步示范户。</t>
  </si>
  <si>
    <t>爱尼山乡海资底社区海资底民族团结进步示范村建设项目</t>
  </si>
  <si>
    <t>海资底</t>
  </si>
  <si>
    <t>建设排污涵管1500米；人畜分离点2个；村间道路整改2500米；民族文化传承室建设1个，民族文化活动广场建设1200㎡；创建民族团结进步示范户。</t>
  </si>
  <si>
    <t>独田乡</t>
  </si>
  <si>
    <t>（七）</t>
  </si>
  <si>
    <t>其他</t>
  </si>
  <si>
    <t>双柏县妥甸镇2021年度易地扶贫搬迁产业基地建设项目</t>
  </si>
  <si>
    <t>妥甸镇羊桥村委会</t>
  </si>
  <si>
    <t xml:space="preserve"> </t>
  </si>
  <si>
    <t>妥甸镇</t>
  </si>
  <si>
    <t>发改局</t>
  </si>
  <si>
    <t>双柏县妥甸镇2021年度易地扶贫搬迁特色流动摊位项目</t>
  </si>
  <si>
    <t>妥甸镇县城老街</t>
  </si>
  <si>
    <t>新建妥甸镇西城社区妥甸老街特色流动摊位项目1个，项目总占地面积400平方米，结合现场实际并加入本地特色，利用西城社区妥甸老街原有场地进美化提升改造，改造完成后定购特色流动摊位及餐桌、遮阳伞等配套设备一批，其中，项目场地美化提升改造投资10万元，流动摊位及摊位配套设施投资20万元</t>
  </si>
  <si>
    <t>二、</t>
  </si>
  <si>
    <t>农业生产发展</t>
  </si>
  <si>
    <t>农、牧、渔</t>
  </si>
  <si>
    <t>高标准农田建设项目</t>
  </si>
  <si>
    <t>全县8乡镇</t>
  </si>
  <si>
    <t>双柏县_村基础设施_高标准农田建设项目</t>
  </si>
  <si>
    <t>农业农村局</t>
  </si>
  <si>
    <t>林业产业</t>
  </si>
  <si>
    <r>
      <t>双柏县</t>
    </r>
    <r>
      <rPr>
        <sz val="9"/>
        <rFont val="Segoe UI"/>
        <family val="2"/>
      </rPr>
      <t>_</t>
    </r>
    <r>
      <rPr>
        <sz val="9"/>
        <rFont val="宋体"/>
        <family val="0"/>
      </rPr>
      <t>产业项目</t>
    </r>
    <r>
      <rPr>
        <sz val="9"/>
        <rFont val="Segoe UI"/>
        <family val="2"/>
      </rPr>
      <t>_</t>
    </r>
    <r>
      <rPr>
        <sz val="9"/>
        <rFont val="宋体"/>
        <family val="0"/>
      </rPr>
      <t>核桃提质增效</t>
    </r>
  </si>
  <si>
    <t>双柏县八乡镇</t>
  </si>
  <si>
    <t>采取的密度调整、品种改良等一系列技术措施，实施核桃提质增效，每亩补助200元。</t>
  </si>
  <si>
    <t>林草局</t>
  </si>
  <si>
    <r>
      <t>双柏县</t>
    </r>
    <r>
      <rPr>
        <sz val="9"/>
        <rFont val="Segoe UI"/>
        <family val="2"/>
      </rPr>
      <t>_</t>
    </r>
    <r>
      <rPr>
        <sz val="9"/>
        <rFont val="宋体"/>
        <family val="0"/>
      </rPr>
      <t>产业项目</t>
    </r>
    <r>
      <rPr>
        <sz val="9"/>
        <rFont val="Segoe UI"/>
        <family val="2"/>
      </rPr>
      <t>_</t>
    </r>
    <r>
      <rPr>
        <sz val="9"/>
        <rFont val="宋体"/>
        <family val="0"/>
      </rPr>
      <t>森林抚育项目</t>
    </r>
  </si>
  <si>
    <t>双柏县</t>
  </si>
  <si>
    <t>通过林业技术措施，实施核桃提质增效，每亩补助200元。</t>
  </si>
  <si>
    <r>
      <t>双柏县</t>
    </r>
    <r>
      <rPr>
        <sz val="9"/>
        <rFont val="Segoe UI"/>
        <family val="2"/>
      </rPr>
      <t>_</t>
    </r>
    <r>
      <rPr>
        <sz val="9"/>
        <rFont val="宋体"/>
        <family val="0"/>
      </rPr>
      <t>产业项目</t>
    </r>
    <r>
      <rPr>
        <sz val="9"/>
        <rFont val="Segoe UI"/>
        <family val="2"/>
      </rPr>
      <t>_</t>
    </r>
    <r>
      <rPr>
        <sz val="9"/>
        <rFont val="宋体"/>
        <family val="0"/>
      </rPr>
      <t>林木良种繁育</t>
    </r>
  </si>
  <si>
    <t>生产林业生产用苗，项目补助经费100万元</t>
  </si>
  <si>
    <t>旅游业（主要包括A级以上旅游景区基础设施、公共服务设施及带动农民脱贫致富的旅游项目，以及旅游厕所）</t>
  </si>
  <si>
    <t>扶贫小额信贷</t>
  </si>
  <si>
    <t>小额信贷贴息</t>
  </si>
  <si>
    <t>双柏县2021度第二批中央资金扶贫小额信贷贴息项目</t>
  </si>
  <si>
    <t>帮助困难户发展生产</t>
  </si>
  <si>
    <t>农业技能培训</t>
  </si>
  <si>
    <t>村集体经济</t>
  </si>
  <si>
    <r>
      <t>柏县</t>
    </r>
    <r>
      <rPr>
        <sz val="9"/>
        <rFont val="Segoe UI"/>
        <family val="2"/>
      </rPr>
      <t>-</t>
    </r>
    <r>
      <rPr>
        <sz val="9"/>
        <rFont val="宋体"/>
        <family val="0"/>
      </rPr>
      <t>爱尼山乡</t>
    </r>
    <r>
      <rPr>
        <sz val="9"/>
        <rFont val="Segoe UI"/>
        <family val="2"/>
      </rPr>
      <t>_</t>
    </r>
    <r>
      <rPr>
        <sz val="9"/>
        <rFont val="宋体"/>
        <family val="0"/>
      </rPr>
      <t>产业项目</t>
    </r>
    <r>
      <rPr>
        <sz val="9"/>
        <rFont val="Segoe UI"/>
        <family val="2"/>
      </rPr>
      <t>_2021</t>
    </r>
    <r>
      <rPr>
        <sz val="9"/>
        <rFont val="宋体"/>
        <family val="0"/>
      </rPr>
      <t>年第二批中央财政专项扶贫资金项目</t>
    </r>
  </si>
  <si>
    <t>建设内容：在爱尼山乡把租村委会老村委会旧址投入90万元建设养殖场项目1个。1.标准化厩舍（钢架结构，彩钢瓦顶，空心砖墙体，内设围栏、饲料池）800㎡，投资48万元；2.饲料加工区（钢架结构，彩钢瓦顶，空心砖墙体）100㎡，投资4万元；3.饲料青贮池(实心砖墙体、抹灰、设置盖板和进、出料口）120㎡，投资6万元；4.消毒室、兽医室、办公用房（砖混结构，包含装修）100㎡，投资20万元；5.无害化处理设备、设施（堆粪池（C20浇筑）50m³，污水处理池（C20浇筑，防渗处理）100m³，排污沟（C15浇筑，过水断面30×30×30）300m，雾化消毒机一台）投资12万元。该项目由爱尼山乡人民政府组织建设，项目建成后产权归把租村委会集体所有，通过采取租赁承包等经营模式，引进龙头企业，在劳务输出、养殖技术等方面巩固脱贫户和边缘易致贫户、完善村级基础设施、村集体经济的进一步发展壮大等。该项目预计惠及农户335户1393人，其中脱贫户51户156人，边缘易致贫户8户27人。</t>
  </si>
  <si>
    <t>村集体经济的进一步发展壮大等。该项目预计惠及农户335户1393人，其中脱贫户51户156人，边缘易致贫户8户27人</t>
  </si>
  <si>
    <t xml:space="preserve">双柏县-爱尼山乡_产业项目_2021年第二批中央财政专项扶贫资金项目 </t>
  </si>
  <si>
    <t>爱尼山乡大箐村委会</t>
  </si>
  <si>
    <t>建设内容：在爱尼山乡大箐村委会董家村投入100万元建设养殖场项目1个。建设内容：1.基础开挖及挡土墙10万；2.标准化厩舍（钢架结构，彩钢瓦顶，空心砖墙体，内设围栏、饲料池）800㎡，投资48万元；3.饲料加工区（钢架结构，彩钢瓦顶，空心砖墙体）100㎡，投资4万元；4.饲料青贮池(实心砖墙体、抹灰、设置盖板和进、出料口）120㎡，投资6万元；5.消毒室、兽医室、办公用房（砖混结构，包含装修）100㎡，投资20万元；6.无害化处理设备、设施（堆粪池（C20浇筑）50m³，污水处理池（C20浇筑，防渗处理）100m³，排污沟（C15浇筑，过水断面30×30×30）300m，雾化消毒机一台）投资12万元。该项目由爱尼山乡人民政府组织建设，项目建成后产权归大箐村委会集体所有，通过采取租赁承包等经营模式，引进龙头企业，在劳务输出、养殖技术等方面巩固脱贫户和边缘易致贫户、完善村级基础设施、村集体经济的进一步发展壮大等。该项目预计惠及农户440户1793人，其中脱贫户140户556人，边缘易致贫户2户5人。</t>
  </si>
  <si>
    <t>村集体经济的进一步发展壮大等。该项目预计惠及农户440户1793人，其中脱贫户140户556人，边缘易致贫户2户5人。</t>
  </si>
  <si>
    <t>独田社区撒拉村搬迁点公路硬化</t>
  </si>
  <si>
    <t>独田乡撒拉村</t>
  </si>
  <si>
    <t>硬化公路1条长1000米，均宽3米，厚0.2米，C25路面。</t>
  </si>
  <si>
    <t>项目建成后产权归海资底社区集体所有并进行管护。该项目预计惠及农户268户938人，其中脱贫户30户112人。</t>
  </si>
  <si>
    <r>
      <t>独田社区彩</t>
    </r>
    <r>
      <rPr>
        <sz val="10"/>
        <rFont val="宋体"/>
        <family val="0"/>
      </rPr>
      <t></t>
    </r>
    <r>
      <rPr>
        <sz val="10"/>
        <rFont val="方正仿宋_GBK"/>
        <family val="4"/>
      </rPr>
      <t>公路至种禾公司公路硬化</t>
    </r>
  </si>
  <si>
    <t>独田乡大沙坝</t>
  </si>
  <si>
    <t>硬化公路1条长500米，均宽3米，厚0.2米，C25路面。</t>
  </si>
  <si>
    <t>嘉镇生猪屠宰点建设项目</t>
  </si>
  <si>
    <t>嘉社区</t>
  </si>
  <si>
    <r>
      <t>新建标准化场房</t>
    </r>
    <r>
      <rPr>
        <sz val="9"/>
        <rFont val="Times New Roman"/>
        <family val="1"/>
      </rPr>
      <t>800</t>
    </r>
    <r>
      <rPr>
        <sz val="9"/>
        <rFont val="宋体"/>
        <family val="0"/>
      </rPr>
      <t>㎡（待宰车间、屠宰车间、肉类分割间等配套基础设施建设），单价为单价为</t>
    </r>
    <r>
      <rPr>
        <sz val="9"/>
        <rFont val="Times New Roman"/>
        <family val="1"/>
      </rPr>
      <t>800.00</t>
    </r>
    <r>
      <rPr>
        <sz val="9"/>
        <rFont val="宋体"/>
        <family val="0"/>
      </rPr>
      <t>元</t>
    </r>
    <r>
      <rPr>
        <sz val="9"/>
        <rFont val="Times New Roman"/>
        <family val="1"/>
      </rPr>
      <t>/</t>
    </r>
    <r>
      <rPr>
        <sz val="9"/>
        <rFont val="宋体"/>
        <family val="0"/>
      </rPr>
      <t>平方米；新建管理用房</t>
    </r>
    <r>
      <rPr>
        <sz val="9"/>
        <rFont val="Times New Roman"/>
        <family val="1"/>
      </rPr>
      <t>120</t>
    </r>
    <r>
      <rPr>
        <sz val="9"/>
        <rFont val="宋体"/>
        <family val="0"/>
      </rPr>
      <t>平方米，单价为</t>
    </r>
    <r>
      <rPr>
        <sz val="9"/>
        <rFont val="Times New Roman"/>
        <family val="1"/>
      </rPr>
      <t>1200.00</t>
    </r>
    <r>
      <rPr>
        <sz val="9"/>
        <rFont val="宋体"/>
        <family val="0"/>
      </rPr>
      <t>元</t>
    </r>
    <r>
      <rPr>
        <sz val="9"/>
        <rFont val="Times New Roman"/>
        <family val="1"/>
      </rPr>
      <t>/</t>
    </r>
    <r>
      <rPr>
        <sz val="9"/>
        <rFont val="宋体"/>
        <family val="0"/>
      </rPr>
      <t>平方米。建好后产权归嘉社区所有，建好后按照投资资金的</t>
    </r>
    <r>
      <rPr>
        <sz val="9"/>
        <rFont val="Times New Roman"/>
        <family val="1"/>
      </rPr>
      <t>7%</t>
    </r>
    <r>
      <rPr>
        <sz val="9"/>
        <rFont val="宋体"/>
        <family val="0"/>
      </rPr>
      <t>租赁给企业使用，租金作为嘉社区村集体经济，用来巩固拓展脱贫攻坚成果，分配给脱贫风险户和易致贫户增加收入，部分用于村公益事业建设。</t>
    </r>
  </si>
  <si>
    <t>该项目预计惠及农户64户258人，其中脱贫户21户45人，更好的巩固脱贫</t>
  </si>
  <si>
    <t>鄂嘉镇</t>
  </si>
  <si>
    <t>安龙堡乡新街村农产品交易市场建设项目</t>
  </si>
  <si>
    <t>安龙堡乡新街村委会</t>
  </si>
  <si>
    <t>建设内容：新建780平方米交易市场（钢架棚、菜台、场地硬化、土方开挖），单价620元/平方米；2、新建交易市场四周围墙20米，高2米，厚0.24米，单价为550元/立方米；3、人行道硬化100米，宽5米，厚0.2米，单价550元/立方米；DN400混凝土预制排水管道200米，单价320元/米；垃圾焚烧房一座，长6米，宽4米；含场地平整，硬化，防火围墙，钢筋焚烧条，清淤口等，单价1500元/平方米，交易市场外墙修缮。该项目由安龙堡人民政府组织建设，完工结算验收后产权归新街村委会集体所有，所有建成摊位以租赁的方式出租，租金作为村集体经济。预计惠及农户213户781人，其中脱贫户71户230人。</t>
  </si>
  <si>
    <t>预计惠及农户213户781人，其中脱贫户71户230人，更好的巩固脱贫。</t>
  </si>
  <si>
    <t>河口村委会果蔬冷库供电设施及附属工程建设项目</t>
  </si>
  <si>
    <t>大麦地河口村委会</t>
  </si>
  <si>
    <t>新建河口村委会果蔬冷库供电设施1项，包含：110KVA变压器安装，供电线路架设，预算价86900元；冷库前交易场地彩钢大棚建设100平方米，每平方米500元。进一步完善河口村委会果蔬冷库产业配套设施，健全使用功能。该项目由大麦地镇人民政府组织建设，完工结算验收后产权归河口村委会集体所有，列入河口村委会果蔬冷库投入资金以资产收益的方式出租企业，将按投入资金7%的收益金作为村集体经济，利益链接产权所属村委会脱贫户75户262人。</t>
  </si>
  <si>
    <t>将按投入资金7%的收益金作为村集体经济，利益链接产权所属村委会脱贫户75户262人。</t>
  </si>
  <si>
    <t>大麦地镇</t>
  </si>
  <si>
    <t>峨足村委会标准化黄牛养殖场附属工程建设项目</t>
  </si>
  <si>
    <t>大麦地镇峨足村委会</t>
  </si>
  <si>
    <t>建设内容：新建附属工程1项，75号浆砌石挡墙211.9立方米，每立方330元；场地硬化936.26平方米，C20187.25立方米，每立方530元；地面硬化306.3平方米，C2061.26立方米，每立方530元；不锈钢金属栏杆45.7米，每米120元；砖砌化粪池1个，容积18立方米；场区围栏420米，每米120元。进一步完善峨足村委会标准化黄牛养殖场产业配套设施，健全使用功能。该项目由大麦地镇人民政府组织建设，完工结算验收后产权归峨足村委会集体所有，完工结算验收后产权归峨足村委会集体所有，列入峨足村委会标准化黄牛养殖场投入资金以资产收益的方式出租企业，将按投入资金7%的收益金作为村集体经济，利益链接产权所属村委会脱贫户49户197人。</t>
  </si>
  <si>
    <t>将按投入资金7%的收益金作为村集体经济，利益链接产权所属村委会脱贫户49户197人。</t>
  </si>
  <si>
    <t>妥甸镇新会村委会冷库产业用电项目</t>
  </si>
  <si>
    <t>妥甸镇新会村委会</t>
  </si>
  <si>
    <t>建设内容：1.新建S13-100kVA变压器1台，投资14800.00元；2.100kVA(带无功补偿装置）JP柜1台，投资5760.00元；3.190*12电杆2棵，投资3960.00元；4.干式高压计量装置1台，投资7600.00元；5.JKLGYJ－10*1*70绝缘线（10KV）220米投资1628.00元；6.GW-630隔离开关2组投资2560.00元；7.其他设备等（跌落式熔断器、三相三线多功能计量表、变压器框架横担、弧型垫座、拉线盘、钢绞线、延长环、U型环、控制电缆、螺栓、铝并沟线夹、变压器调节螺栓、防火堵泥悬式绝缘子等配套设备）共计投资38944.60元；8.设计费2600.00元，设备试验费、调试费2000.00元，施工费（包含设备材料运输、现场施工、竣工资料提供、竣工验收、新设备投产以及与电力公司办理手续的所有费用）28000.00元；9.税金4000.00元。该项目由妥甸镇人民政府组织建设，完工结算验收后产权归新会村委会集体所有，列入新会村委会冷库投入资金以资产收益的方式出租企业，将按投入资金7%的收益金作为村集体经济，利益链接产权所属村委会脱贫户24户88人。</t>
  </si>
  <si>
    <t>将按投入资金7%的收益金作为村集体经济，利益链接产权所属村委会脱贫户24户88人。</t>
  </si>
  <si>
    <t>安龙堡乡土法酿酒厂配套台变安装</t>
  </si>
  <si>
    <t>建设内容：新建120KVA变压器一台，架设70平方绝缘线180米，单价8.6元/米。电杆2棵，单价2200元/棵。该项目由安龙堡乡人民政府组织建设，建成后产权归安龙堡社区所有，列入安龙堡乡土法酿酒厂投入资金以资产收益的方式出租企业，将按投入资金7%的收益金作为村集体经济，该项目预计惠及农户89户223人，其中脱贫户4户10人。</t>
  </si>
  <si>
    <t>项目建成后史89户农户得到产业利益分红，更好的巩固脱贫。</t>
  </si>
  <si>
    <t>法脿镇铺司村委会秧田箐村民小组生产生活用电建设项目</t>
  </si>
  <si>
    <t xml:space="preserve">建设内容：1、开挖Φ190*12米电杆基础8基，开挖拉线洞8个；2、配电部分：在10kV线路搭火点安装跌落式熔断器一组，组立Φ190*12米电杆8根，架设10kV线路980米/3线，导线采用钢芯铝绞线LLGJ-50/8mm2，对原变压器进行绝缘化处理，安装10kVA JP柜一台，更换跌落式熔断器一组，更换跌落式避雷器一组，原变压器对地高度不够，将原变压器升高，并对原变压器更换为80kⅤA。3、拆除部分：拆除Φ150*9米电杆5根，拆除10kV线路980米/3线。以上造价根据双柏县电力公司设计为准。该项目由法脿镇人民政府组织建设，完工结算验收后产权归铺司村委会集体所有并进行管护，预计惠及48户138人，其中脱贫户17户53人。
</t>
  </si>
  <si>
    <t>计惠及48户138人，其中脱贫户17户53人，更好巩固脱贫。</t>
  </si>
  <si>
    <t>法脿镇</t>
  </si>
  <si>
    <t>其他（仅填雨露计划项目，项目管理费跟随项目据实列支，不再填列在此部分）</t>
  </si>
  <si>
    <t>双柏县2021年度第二批中央专项扶贫资金雨露计划项目</t>
  </si>
  <si>
    <r>
      <t></t>
    </r>
    <r>
      <rPr>
        <sz val="11"/>
        <rFont val="方正仿宋简体"/>
        <family val="4"/>
      </rPr>
      <t>嘉镇</t>
    </r>
  </si>
  <si>
    <r>
      <t>补助普通中高等职业院校94人，按照每生每学期补助资金</t>
    </r>
    <r>
      <rPr>
        <sz val="8"/>
        <rFont val="Times New Roman"/>
        <family val="1"/>
      </rPr>
      <t>0.15</t>
    </r>
    <r>
      <rPr>
        <sz val="8"/>
        <rFont val="宋体"/>
        <family val="0"/>
      </rPr>
      <t>万元，合计24.1万元。</t>
    </r>
  </si>
  <si>
    <t>双柏县2022年度第二批中央专项扶贫资金雨露计划项目</t>
  </si>
  <si>
    <r>
      <t>法</t>
    </r>
    <r>
      <rPr>
        <sz val="11"/>
        <rFont val="宋体"/>
        <family val="0"/>
      </rPr>
      <t>脿</t>
    </r>
    <r>
      <rPr>
        <sz val="11"/>
        <rFont val="方正仿宋简体"/>
        <family val="4"/>
      </rPr>
      <t>镇</t>
    </r>
  </si>
  <si>
    <r>
      <t>补助普通中高等职业院校</t>
    </r>
    <r>
      <rPr>
        <sz val="8"/>
        <rFont val="Times New Roman"/>
        <family val="1"/>
      </rPr>
      <t>81</t>
    </r>
    <r>
      <rPr>
        <sz val="8"/>
        <rFont val="宋体"/>
        <family val="0"/>
      </rPr>
      <t>人，按照每生每学期补助资金</t>
    </r>
    <r>
      <rPr>
        <sz val="8"/>
        <rFont val="Times New Roman"/>
        <family val="1"/>
      </rPr>
      <t>0.15</t>
    </r>
    <r>
      <rPr>
        <sz val="8"/>
        <rFont val="宋体"/>
        <family val="0"/>
      </rPr>
      <t>万元，合计</t>
    </r>
    <r>
      <rPr>
        <sz val="8"/>
        <rFont val="Times New Roman"/>
        <family val="1"/>
      </rPr>
      <t>12.15</t>
    </r>
    <r>
      <rPr>
        <sz val="8"/>
        <rFont val="宋体"/>
        <family val="0"/>
      </rPr>
      <t>万元。</t>
    </r>
  </si>
  <si>
    <t>双柏县2023年度第二批中央专项扶贫资金雨露计划项目</t>
  </si>
  <si>
    <r>
      <t>补助普通中高等职业院校</t>
    </r>
    <r>
      <rPr>
        <sz val="8"/>
        <rFont val="Times New Roman"/>
        <family val="1"/>
      </rPr>
      <t>1</t>
    </r>
    <r>
      <rPr>
        <sz val="8"/>
        <rFont val="宋体"/>
        <family val="0"/>
      </rPr>
      <t>人，按照每生每学期补助资金</t>
    </r>
    <r>
      <rPr>
        <sz val="8"/>
        <rFont val="Times New Roman"/>
        <family val="1"/>
      </rPr>
      <t>0.15</t>
    </r>
    <r>
      <rPr>
        <sz val="8"/>
        <rFont val="宋体"/>
        <family val="0"/>
      </rPr>
      <t>万元，合计</t>
    </r>
    <r>
      <rPr>
        <sz val="8"/>
        <rFont val="Times New Roman"/>
        <family val="1"/>
      </rPr>
      <t>0.15</t>
    </r>
    <r>
      <rPr>
        <sz val="8"/>
        <rFont val="宋体"/>
        <family val="0"/>
      </rPr>
      <t>万元。</t>
    </r>
  </si>
  <si>
    <t>双柏县2024年度第二批中央专项扶贫资金雨露计划项目</t>
  </si>
  <si>
    <r>
      <t>补助普通中高等职业院校</t>
    </r>
    <r>
      <rPr>
        <sz val="8"/>
        <rFont val="Times New Roman"/>
        <family val="1"/>
      </rPr>
      <t>25</t>
    </r>
    <r>
      <rPr>
        <sz val="8"/>
        <rFont val="宋体"/>
        <family val="0"/>
      </rPr>
      <t>人，按照每生每学期补助资金</t>
    </r>
    <r>
      <rPr>
        <sz val="8"/>
        <rFont val="Times New Roman"/>
        <family val="1"/>
      </rPr>
      <t>0.15</t>
    </r>
    <r>
      <rPr>
        <sz val="8"/>
        <rFont val="宋体"/>
        <family val="0"/>
      </rPr>
      <t>万元，合计</t>
    </r>
    <r>
      <rPr>
        <sz val="8"/>
        <rFont val="Times New Roman"/>
        <family val="1"/>
      </rPr>
      <t>3.75</t>
    </r>
    <r>
      <rPr>
        <sz val="8"/>
        <rFont val="宋体"/>
        <family val="0"/>
      </rPr>
      <t>万元。</t>
    </r>
  </si>
  <si>
    <t>双柏县2025年度第二批中央专项扶贫资金雨露计划项目</t>
  </si>
  <si>
    <t>教育局</t>
  </si>
  <si>
    <r>
      <t>补助东西协作中高等职业院校193人，按照每生每学期补助资金</t>
    </r>
    <r>
      <rPr>
        <sz val="8"/>
        <rFont val="Times New Roman"/>
        <family val="1"/>
      </rPr>
      <t>0.25</t>
    </r>
    <r>
      <rPr>
        <sz val="8"/>
        <rFont val="宋体"/>
        <family val="0"/>
      </rPr>
      <t>万元，合计8.5万元。</t>
    </r>
  </si>
  <si>
    <t>双柏县2026年度第二批中央专项扶贫资金雨露计划项目</t>
  </si>
  <si>
    <r>
      <t>计划普通中高等职业院校</t>
    </r>
    <r>
      <rPr>
        <sz val="8"/>
        <rFont val="Times New Roman"/>
        <family val="1"/>
      </rPr>
      <t>89</t>
    </r>
    <r>
      <rPr>
        <sz val="8"/>
        <rFont val="宋体"/>
        <family val="0"/>
      </rPr>
      <t>人，按照每生每学期补助资金</t>
    </r>
    <r>
      <rPr>
        <sz val="8"/>
        <rFont val="Times New Roman"/>
        <family val="1"/>
      </rPr>
      <t>0.15</t>
    </r>
    <r>
      <rPr>
        <sz val="8"/>
        <rFont val="宋体"/>
        <family val="0"/>
      </rPr>
      <t>万元，合计</t>
    </r>
    <r>
      <rPr>
        <sz val="8"/>
        <rFont val="Times New Roman"/>
        <family val="1"/>
      </rPr>
      <t>13.35</t>
    </r>
    <r>
      <rPr>
        <sz val="8"/>
        <rFont val="宋体"/>
        <family val="0"/>
      </rPr>
      <t>万元。</t>
    </r>
  </si>
  <si>
    <t>双柏县2027年度第二批中央专项扶贫资金雨露计划项目</t>
  </si>
  <si>
    <t>大庄镇</t>
  </si>
  <si>
    <r>
      <t>计划普通中高等职业院校</t>
    </r>
    <r>
      <rPr>
        <sz val="8"/>
        <rFont val="Times New Roman"/>
        <family val="1"/>
      </rPr>
      <t>164</t>
    </r>
    <r>
      <rPr>
        <sz val="8"/>
        <rFont val="宋体"/>
        <family val="0"/>
      </rPr>
      <t>人，按照每生每学期补助资金</t>
    </r>
    <r>
      <rPr>
        <sz val="8"/>
        <rFont val="Times New Roman"/>
        <family val="1"/>
      </rPr>
      <t>0.15</t>
    </r>
    <r>
      <rPr>
        <sz val="8"/>
        <rFont val="宋体"/>
        <family val="0"/>
      </rPr>
      <t>万元，合计</t>
    </r>
    <r>
      <rPr>
        <sz val="8"/>
        <rFont val="Times New Roman"/>
        <family val="1"/>
      </rPr>
      <t>24.6</t>
    </r>
    <r>
      <rPr>
        <sz val="8"/>
        <rFont val="宋体"/>
        <family val="0"/>
      </rPr>
      <t>万元。</t>
    </r>
  </si>
  <si>
    <t>双柏县2028年度第二批中央专项扶贫资金雨露计划项目</t>
  </si>
  <si>
    <r>
      <t>计划普通中高等职业院校</t>
    </r>
    <r>
      <rPr>
        <sz val="8"/>
        <rFont val="Times New Roman"/>
        <family val="1"/>
      </rPr>
      <t>94</t>
    </r>
    <r>
      <rPr>
        <sz val="8"/>
        <rFont val="宋体"/>
        <family val="0"/>
      </rPr>
      <t>人，按照每生每学期补助资金</t>
    </r>
    <r>
      <rPr>
        <sz val="8"/>
        <rFont val="Times New Roman"/>
        <family val="1"/>
      </rPr>
      <t>0.15</t>
    </r>
    <r>
      <rPr>
        <sz val="8"/>
        <rFont val="宋体"/>
        <family val="0"/>
      </rPr>
      <t>万元，合计</t>
    </r>
    <r>
      <rPr>
        <sz val="8"/>
        <rFont val="Times New Roman"/>
        <family val="1"/>
      </rPr>
      <t>14.1</t>
    </r>
    <r>
      <rPr>
        <sz val="8"/>
        <rFont val="宋体"/>
        <family val="0"/>
      </rPr>
      <t>万元。</t>
    </r>
  </si>
  <si>
    <t>双柏县2029年度第二批中央专项扶贫资金雨露计划项目</t>
  </si>
  <si>
    <r>
      <t>计划普通中高等职业院校</t>
    </r>
    <r>
      <rPr>
        <sz val="8"/>
        <rFont val="Times New Roman"/>
        <family val="1"/>
      </rPr>
      <t>26</t>
    </r>
    <r>
      <rPr>
        <sz val="8"/>
        <rFont val="宋体"/>
        <family val="0"/>
      </rPr>
      <t>人，按照每生每学期补助资金</t>
    </r>
    <r>
      <rPr>
        <sz val="8"/>
        <rFont val="Times New Roman"/>
        <family val="1"/>
      </rPr>
      <t>0.15</t>
    </r>
    <r>
      <rPr>
        <sz val="8"/>
        <rFont val="宋体"/>
        <family val="0"/>
      </rPr>
      <t>万元，合计</t>
    </r>
    <r>
      <rPr>
        <sz val="8"/>
        <rFont val="Times New Roman"/>
        <family val="1"/>
      </rPr>
      <t>13.9</t>
    </r>
    <r>
      <rPr>
        <sz val="8"/>
        <rFont val="宋体"/>
        <family val="0"/>
      </rPr>
      <t>万元。</t>
    </r>
  </si>
  <si>
    <t>双柏县2030年度第二批中央专项扶贫资金雨露计划项目</t>
  </si>
  <si>
    <r>
      <t>计划普通中高等职业院校</t>
    </r>
    <r>
      <rPr>
        <sz val="8"/>
        <rFont val="Times New Roman"/>
        <family val="1"/>
      </rPr>
      <t>65</t>
    </r>
    <r>
      <rPr>
        <sz val="8"/>
        <rFont val="宋体"/>
        <family val="0"/>
      </rPr>
      <t>人，按照每生每学期补助资金</t>
    </r>
    <r>
      <rPr>
        <sz val="8"/>
        <rFont val="Times New Roman"/>
        <family val="1"/>
      </rPr>
      <t>0.15</t>
    </r>
    <r>
      <rPr>
        <sz val="8"/>
        <rFont val="宋体"/>
        <family val="0"/>
      </rPr>
      <t>万元，合计</t>
    </r>
    <r>
      <rPr>
        <sz val="8"/>
        <rFont val="Times New Roman"/>
        <family val="1"/>
      </rPr>
      <t>9.75</t>
    </r>
    <r>
      <rPr>
        <sz val="8"/>
        <rFont val="宋体"/>
        <family val="0"/>
      </rPr>
      <t>万元。</t>
    </r>
  </si>
  <si>
    <t>双柏县2031年度第二批中央专项扶贫资金雨露计划项目</t>
  </si>
  <si>
    <r>
      <t>计划普通中高等职业院校</t>
    </r>
    <r>
      <rPr>
        <sz val="8"/>
        <rFont val="Times New Roman"/>
        <family val="1"/>
      </rPr>
      <t>61</t>
    </r>
    <r>
      <rPr>
        <sz val="8"/>
        <rFont val="宋体"/>
        <family val="0"/>
      </rPr>
      <t>人，按照每生每学期补助资金</t>
    </r>
    <r>
      <rPr>
        <sz val="8"/>
        <rFont val="Times New Roman"/>
        <family val="1"/>
      </rPr>
      <t>0.15</t>
    </r>
    <r>
      <rPr>
        <sz val="8"/>
        <rFont val="宋体"/>
        <family val="0"/>
      </rPr>
      <t>万元，合计</t>
    </r>
    <r>
      <rPr>
        <sz val="8"/>
        <rFont val="Times New Roman"/>
        <family val="1"/>
      </rPr>
      <t>9.15</t>
    </r>
    <r>
      <rPr>
        <sz val="8"/>
        <rFont val="宋体"/>
        <family val="0"/>
      </rPr>
      <t>万元。</t>
    </r>
  </si>
  <si>
    <t>双柏县2032年度第二批中央专项扶贫资金雨露计划项目</t>
  </si>
  <si>
    <r>
      <t>计划普通中高等职业院校</t>
    </r>
    <r>
      <rPr>
        <sz val="8"/>
        <rFont val="Times New Roman"/>
        <family val="1"/>
      </rPr>
      <t>8</t>
    </r>
    <r>
      <rPr>
        <sz val="8"/>
        <rFont val="宋体"/>
        <family val="0"/>
      </rPr>
      <t>人，按照每生每学期补助资金</t>
    </r>
    <r>
      <rPr>
        <sz val="8"/>
        <rFont val="Times New Roman"/>
        <family val="1"/>
      </rPr>
      <t>0.15</t>
    </r>
    <r>
      <rPr>
        <sz val="8"/>
        <rFont val="宋体"/>
        <family val="0"/>
      </rPr>
      <t>万元，合计</t>
    </r>
    <r>
      <rPr>
        <sz val="8"/>
        <rFont val="Times New Roman"/>
        <family val="1"/>
      </rPr>
      <t>1.2</t>
    </r>
    <r>
      <rPr>
        <sz val="8"/>
        <rFont val="宋体"/>
        <family val="0"/>
      </rPr>
      <t>万元。</t>
    </r>
  </si>
  <si>
    <t>劳动力转移培训</t>
  </si>
  <si>
    <r>
      <t>计划妥甸镇贫困地区劳动力转移培训项目，培训</t>
    </r>
    <r>
      <rPr>
        <sz val="8"/>
        <rFont val="Times New Roman"/>
        <family val="1"/>
      </rPr>
      <t>300</t>
    </r>
    <r>
      <rPr>
        <sz val="8"/>
        <rFont val="宋体"/>
        <family val="0"/>
      </rPr>
      <t>人（技能培训</t>
    </r>
    <r>
      <rPr>
        <sz val="8"/>
        <rFont val="Times New Roman"/>
        <family val="1"/>
      </rPr>
      <t>100</t>
    </r>
    <r>
      <rPr>
        <sz val="8"/>
        <rFont val="宋体"/>
        <family val="0"/>
      </rPr>
      <t>人，引导性培训</t>
    </r>
    <r>
      <rPr>
        <sz val="8"/>
        <rFont val="Times New Roman"/>
        <family val="1"/>
      </rPr>
      <t>200</t>
    </r>
    <r>
      <rPr>
        <sz val="8"/>
        <rFont val="宋体"/>
        <family val="0"/>
      </rPr>
      <t>人），资金</t>
    </r>
    <r>
      <rPr>
        <sz val="8"/>
        <rFont val="Times New Roman"/>
        <family val="1"/>
      </rPr>
      <t>16</t>
    </r>
    <r>
      <rPr>
        <sz val="8"/>
        <rFont val="宋体"/>
        <family val="0"/>
      </rPr>
      <t>万元（技能培训</t>
    </r>
    <r>
      <rPr>
        <sz val="8"/>
        <rFont val="Times New Roman"/>
        <family val="1"/>
      </rPr>
      <t>10</t>
    </r>
    <r>
      <rPr>
        <sz val="8"/>
        <rFont val="宋体"/>
        <family val="0"/>
      </rPr>
      <t>万元，引导性培训</t>
    </r>
    <r>
      <rPr>
        <sz val="8"/>
        <rFont val="Times New Roman"/>
        <family val="1"/>
      </rPr>
      <t>6</t>
    </r>
    <r>
      <rPr>
        <sz val="8"/>
        <rFont val="宋体"/>
        <family val="0"/>
      </rPr>
      <t>万元）。</t>
    </r>
  </si>
  <si>
    <r>
      <t>计划大庄镇困地区劳动力转移培训项目，培训</t>
    </r>
    <r>
      <rPr>
        <sz val="8"/>
        <rFont val="Times New Roman"/>
        <family val="1"/>
      </rPr>
      <t>350</t>
    </r>
    <r>
      <rPr>
        <sz val="8"/>
        <rFont val="宋体"/>
        <family val="0"/>
      </rPr>
      <t>人（技能培训</t>
    </r>
    <r>
      <rPr>
        <sz val="8"/>
        <rFont val="Times New Roman"/>
        <family val="1"/>
      </rPr>
      <t>100</t>
    </r>
    <r>
      <rPr>
        <sz val="8"/>
        <rFont val="宋体"/>
        <family val="0"/>
      </rPr>
      <t>人，引导性培训</t>
    </r>
    <r>
      <rPr>
        <sz val="8"/>
        <rFont val="Times New Roman"/>
        <family val="1"/>
      </rPr>
      <t>250</t>
    </r>
    <r>
      <rPr>
        <sz val="8"/>
        <rFont val="宋体"/>
        <family val="0"/>
      </rPr>
      <t>人），资金</t>
    </r>
    <r>
      <rPr>
        <sz val="8"/>
        <rFont val="Times New Roman"/>
        <family val="1"/>
      </rPr>
      <t xml:space="preserve"> 17.5 </t>
    </r>
    <r>
      <rPr>
        <sz val="8"/>
        <rFont val="宋体"/>
        <family val="0"/>
      </rPr>
      <t>万元（技能培训</t>
    </r>
    <r>
      <rPr>
        <sz val="8"/>
        <rFont val="Times New Roman"/>
        <family val="1"/>
      </rPr>
      <t>10</t>
    </r>
    <r>
      <rPr>
        <sz val="8"/>
        <rFont val="宋体"/>
        <family val="0"/>
      </rPr>
      <t>万，引导性培训</t>
    </r>
    <r>
      <rPr>
        <sz val="8"/>
        <rFont val="Times New Roman"/>
        <family val="1"/>
      </rPr>
      <t>7.5</t>
    </r>
    <r>
      <rPr>
        <sz val="8"/>
        <rFont val="宋体"/>
        <family val="0"/>
      </rPr>
      <t>万元）。</t>
    </r>
  </si>
  <si>
    <t>嘉镇</t>
  </si>
  <si>
    <r>
      <t>计划鄂嘉镇贫困地区劳动力</t>
    </r>
    <r>
      <rPr>
        <sz val="8"/>
        <rFont val="Times New Roman"/>
        <family val="1"/>
      </rPr>
      <t xml:space="preserve"> </t>
    </r>
    <r>
      <rPr>
        <sz val="8"/>
        <rFont val="宋体"/>
        <family val="0"/>
      </rPr>
      <t>转移培训项目，培训</t>
    </r>
    <r>
      <rPr>
        <sz val="8"/>
        <rFont val="Times New Roman"/>
        <family val="1"/>
      </rPr>
      <t>300</t>
    </r>
    <r>
      <rPr>
        <sz val="8"/>
        <rFont val="宋体"/>
        <family val="0"/>
      </rPr>
      <t>人（技能培训</t>
    </r>
    <r>
      <rPr>
        <sz val="8"/>
        <rFont val="Times New Roman"/>
        <family val="1"/>
      </rPr>
      <t>100</t>
    </r>
    <r>
      <rPr>
        <sz val="8"/>
        <rFont val="宋体"/>
        <family val="0"/>
      </rPr>
      <t>人，引导性培</t>
    </r>
    <r>
      <rPr>
        <sz val="8"/>
        <rFont val="Times New Roman"/>
        <family val="1"/>
      </rPr>
      <t>200</t>
    </r>
    <r>
      <rPr>
        <sz val="8"/>
        <rFont val="宋体"/>
        <family val="0"/>
      </rPr>
      <t>人），资金</t>
    </r>
    <r>
      <rPr>
        <sz val="8"/>
        <rFont val="Times New Roman"/>
        <family val="1"/>
      </rPr>
      <t>16</t>
    </r>
    <r>
      <rPr>
        <sz val="8"/>
        <rFont val="宋体"/>
        <family val="0"/>
      </rPr>
      <t>万元（技能培训</t>
    </r>
    <r>
      <rPr>
        <sz val="8"/>
        <rFont val="Times New Roman"/>
        <family val="1"/>
      </rPr>
      <t>10</t>
    </r>
    <r>
      <rPr>
        <sz val="8"/>
        <rFont val="宋体"/>
        <family val="0"/>
      </rPr>
      <t>万元，引导性培训</t>
    </r>
    <r>
      <rPr>
        <sz val="8"/>
        <rFont val="Times New Roman"/>
        <family val="1"/>
      </rPr>
      <t>6</t>
    </r>
    <r>
      <rPr>
        <sz val="8"/>
        <rFont val="宋体"/>
        <family val="0"/>
      </rPr>
      <t>万元）。</t>
    </r>
  </si>
  <si>
    <r>
      <t>计划法脿镇贫困地区劳动力转移培训项目，培训</t>
    </r>
    <r>
      <rPr>
        <sz val="8"/>
        <rFont val="Times New Roman"/>
        <family val="1"/>
      </rPr>
      <t>300</t>
    </r>
    <r>
      <rPr>
        <sz val="8"/>
        <rFont val="宋体"/>
        <family val="0"/>
      </rPr>
      <t>人（技能培训</t>
    </r>
    <r>
      <rPr>
        <sz val="8"/>
        <rFont val="Times New Roman"/>
        <family val="1"/>
      </rPr>
      <t>100</t>
    </r>
    <r>
      <rPr>
        <sz val="8"/>
        <rFont val="宋体"/>
        <family val="0"/>
      </rPr>
      <t>人，引导性培训</t>
    </r>
    <r>
      <rPr>
        <sz val="8"/>
        <rFont val="Times New Roman"/>
        <family val="1"/>
      </rPr>
      <t>200</t>
    </r>
    <r>
      <rPr>
        <sz val="8"/>
        <rFont val="宋体"/>
        <family val="0"/>
      </rPr>
      <t>人），资金</t>
    </r>
    <r>
      <rPr>
        <sz val="8"/>
        <rFont val="Times New Roman"/>
        <family val="1"/>
      </rPr>
      <t>16</t>
    </r>
    <r>
      <rPr>
        <sz val="8"/>
        <rFont val="宋体"/>
        <family val="0"/>
      </rPr>
      <t>万元（技能培训</t>
    </r>
    <r>
      <rPr>
        <sz val="8"/>
        <rFont val="Times New Roman"/>
        <family val="1"/>
      </rPr>
      <t>10</t>
    </r>
    <r>
      <rPr>
        <sz val="8"/>
        <rFont val="宋体"/>
        <family val="0"/>
      </rPr>
      <t>万元，引导性培训</t>
    </r>
    <r>
      <rPr>
        <sz val="8"/>
        <rFont val="Times New Roman"/>
        <family val="1"/>
      </rPr>
      <t>6</t>
    </r>
    <r>
      <rPr>
        <sz val="8"/>
        <rFont val="宋体"/>
        <family val="0"/>
      </rPr>
      <t>万元）。</t>
    </r>
  </si>
  <si>
    <r>
      <t>计划大麦地镇贫困地区劳动力转移培训项目，培训</t>
    </r>
    <r>
      <rPr>
        <sz val="8"/>
        <rFont val="Times New Roman"/>
        <family val="1"/>
      </rPr>
      <t>100</t>
    </r>
    <r>
      <rPr>
        <sz val="8"/>
        <rFont val="宋体"/>
        <family val="0"/>
      </rPr>
      <t>人（引导性培训</t>
    </r>
    <r>
      <rPr>
        <sz val="8"/>
        <rFont val="Times New Roman"/>
        <family val="1"/>
      </rPr>
      <t>100</t>
    </r>
    <r>
      <rPr>
        <sz val="8"/>
        <rFont val="宋体"/>
        <family val="0"/>
      </rPr>
      <t>人），资金</t>
    </r>
    <r>
      <rPr>
        <sz val="8"/>
        <rFont val="Times New Roman"/>
        <family val="1"/>
      </rPr>
      <t>3</t>
    </r>
    <r>
      <rPr>
        <sz val="8"/>
        <rFont val="宋体"/>
        <family val="0"/>
      </rPr>
      <t>万元（引导性培训</t>
    </r>
    <r>
      <rPr>
        <sz val="8"/>
        <rFont val="Times New Roman"/>
        <family val="1"/>
      </rPr>
      <t>3</t>
    </r>
    <r>
      <rPr>
        <sz val="8"/>
        <rFont val="宋体"/>
        <family val="0"/>
      </rPr>
      <t>万元）。</t>
    </r>
  </si>
  <si>
    <r>
      <t>计划安龙堡乡贫困地区劳动力转移培训项目，培训</t>
    </r>
    <r>
      <rPr>
        <sz val="8"/>
        <rFont val="Times New Roman"/>
        <family val="1"/>
      </rPr>
      <t>100</t>
    </r>
    <r>
      <rPr>
        <sz val="8"/>
        <rFont val="宋体"/>
        <family val="0"/>
      </rPr>
      <t>人（技能培训</t>
    </r>
    <r>
      <rPr>
        <sz val="8"/>
        <rFont val="Times New Roman"/>
        <family val="1"/>
      </rPr>
      <t>50</t>
    </r>
    <r>
      <rPr>
        <sz val="8"/>
        <rFont val="宋体"/>
        <family val="0"/>
      </rPr>
      <t>人，引导性培训</t>
    </r>
    <r>
      <rPr>
        <sz val="8"/>
        <rFont val="Times New Roman"/>
        <family val="1"/>
      </rPr>
      <t>50</t>
    </r>
    <r>
      <rPr>
        <sz val="8"/>
        <rFont val="宋体"/>
        <family val="0"/>
      </rPr>
      <t>人），资金</t>
    </r>
    <r>
      <rPr>
        <sz val="8"/>
        <rFont val="Times New Roman"/>
        <family val="1"/>
      </rPr>
      <t xml:space="preserve">6.5 </t>
    </r>
    <r>
      <rPr>
        <sz val="8"/>
        <rFont val="宋体"/>
        <family val="0"/>
      </rPr>
      <t>万</t>
    </r>
    <r>
      <rPr>
        <sz val="8"/>
        <rFont val="Times New Roman"/>
        <family val="1"/>
      </rPr>
      <t xml:space="preserve"> </t>
    </r>
    <r>
      <rPr>
        <sz val="8"/>
        <rFont val="宋体"/>
        <family val="0"/>
      </rPr>
      <t>元（技能培训</t>
    </r>
    <r>
      <rPr>
        <sz val="8"/>
        <rFont val="Times New Roman"/>
        <family val="1"/>
      </rPr>
      <t>5</t>
    </r>
    <r>
      <rPr>
        <sz val="8"/>
        <rFont val="宋体"/>
        <family val="0"/>
      </rPr>
      <t>万元</t>
    </r>
    <r>
      <rPr>
        <sz val="8"/>
        <rFont val="Times New Roman"/>
        <family val="1"/>
      </rPr>
      <t xml:space="preserve"> </t>
    </r>
    <r>
      <rPr>
        <sz val="8"/>
        <rFont val="宋体"/>
        <family val="0"/>
      </rPr>
      <t>，引导性培训</t>
    </r>
    <r>
      <rPr>
        <sz val="8"/>
        <rFont val="Times New Roman"/>
        <family val="1"/>
      </rPr>
      <t xml:space="preserve"> 1.5 </t>
    </r>
    <r>
      <rPr>
        <sz val="8"/>
        <rFont val="宋体"/>
        <family val="0"/>
      </rPr>
      <t>万元）。</t>
    </r>
  </si>
  <si>
    <r>
      <t>计划爱尼山乡贫困地</t>
    </r>
    <r>
      <rPr>
        <sz val="8"/>
        <rFont val="Times New Roman"/>
        <family val="1"/>
      </rPr>
      <t xml:space="preserve"> </t>
    </r>
    <r>
      <rPr>
        <sz val="8"/>
        <rFont val="宋体"/>
        <family val="0"/>
      </rPr>
      <t>区劳动力转移培训项目，培训</t>
    </r>
    <r>
      <rPr>
        <sz val="8"/>
        <rFont val="Times New Roman"/>
        <family val="1"/>
      </rPr>
      <t>50</t>
    </r>
    <r>
      <rPr>
        <sz val="8"/>
        <rFont val="宋体"/>
        <family val="0"/>
      </rPr>
      <t>人（技能培训</t>
    </r>
    <r>
      <rPr>
        <sz val="8"/>
        <rFont val="Times New Roman"/>
        <family val="1"/>
      </rPr>
      <t>50</t>
    </r>
    <r>
      <rPr>
        <sz val="8"/>
        <rFont val="宋体"/>
        <family val="0"/>
      </rPr>
      <t>人），资金</t>
    </r>
    <r>
      <rPr>
        <sz val="8"/>
        <rFont val="Times New Roman"/>
        <family val="1"/>
      </rPr>
      <t>5</t>
    </r>
    <r>
      <rPr>
        <sz val="8"/>
        <rFont val="宋体"/>
        <family val="0"/>
      </rPr>
      <t>万元（技能培训</t>
    </r>
    <r>
      <rPr>
        <sz val="8"/>
        <rFont val="Times New Roman"/>
        <family val="1"/>
      </rPr>
      <t>5</t>
    </r>
    <r>
      <rPr>
        <sz val="8"/>
        <rFont val="宋体"/>
        <family val="0"/>
      </rPr>
      <t>万元）。</t>
    </r>
  </si>
  <si>
    <t>填表说明：1.综合类项目归类以资金投入占比较大的项目类型填列。</t>
  </si>
  <si>
    <t xml:space="preserve">          2.“项目类别和项目名称”要分类填列，每类项目类型后涉及到可汇总的数据如“计划总投资”、“其中整合财政涉农资金直接用于扶贫对象情况”中的数据需填报汇总数据。</t>
  </si>
  <si>
    <t>附表4</t>
  </si>
  <si>
    <t>双柏县整合方案项目类型投入情况统计表</t>
  </si>
  <si>
    <t>项目类别</t>
  </si>
  <si>
    <t>整合财政涉农资金投入（万元）</t>
  </si>
  <si>
    <t>当此项金额超过农村基础设施总额的5%时，各州（市）需审核是否存在分类错误情况。</t>
  </si>
  <si>
    <t>小额信贷</t>
  </si>
  <si>
    <t>当此项金额超过农业生产发展资金总额的5%时，各州（市）需审核是否存在分类错误情况。</t>
  </si>
  <si>
    <t>无法填入第一二类“其他”项才填此项。当此项金额超过整合资金总额的5%时，各州（市）需审核是否存在分类错误情况。</t>
  </si>
  <si>
    <t>填表说明：州市根据各贫困县填报的附表3中整合资金分类投入情况，汇总统计各类项目投入数，不需统计具体项目。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</si>
</sst>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0.00_);[Red]\(#,##0.00\)"/>
  </numFmts>
  <fonts count="80">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0"/>
      <name val="宋体"/>
      <family val="0"/>
    </font>
    <font>
      <b/>
      <sz val="10"/>
      <color indexed="8"/>
      <name val="宋体"/>
      <family val="0"/>
    </font>
    <font>
      <b/>
      <sz val="12"/>
      <color indexed="8"/>
      <name val="宋体"/>
      <family val="0"/>
    </font>
    <font>
      <b/>
      <sz val="16"/>
      <color indexed="8"/>
      <name val="黑体"/>
      <family val="3"/>
    </font>
    <font>
      <b/>
      <u val="single"/>
      <sz val="20"/>
      <color indexed="8"/>
      <name val="方正小标宋简体"/>
      <family val="4"/>
    </font>
    <font>
      <b/>
      <sz val="10"/>
      <color indexed="8"/>
      <name val="方正仿宋_GBK"/>
      <family val="4"/>
    </font>
    <font>
      <sz val="10"/>
      <color indexed="8"/>
      <name val="方正仿宋_GBK"/>
      <family val="4"/>
    </font>
    <font>
      <b/>
      <sz val="16"/>
      <color indexed="8"/>
      <name val="方正仿宋_GBK"/>
      <family val="4"/>
    </font>
    <font>
      <b/>
      <sz val="16"/>
      <color indexed="8"/>
      <name val="宋体"/>
      <family val="0"/>
    </font>
    <font>
      <b/>
      <sz val="10"/>
      <name val="方正仿宋_GBK"/>
      <family val="4"/>
    </font>
    <font>
      <b/>
      <sz val="12"/>
      <name val="宋体"/>
      <family val="0"/>
    </font>
    <font>
      <sz val="11"/>
      <color indexed="8"/>
      <name val="宋体"/>
      <family val="0"/>
    </font>
    <font>
      <sz val="10"/>
      <color indexed="10"/>
      <name val="宋体"/>
      <family val="0"/>
    </font>
    <font>
      <sz val="10"/>
      <color indexed="20"/>
      <name val="宋体"/>
      <family val="0"/>
    </font>
    <font>
      <b/>
      <sz val="10"/>
      <color indexed="57"/>
      <name val="宋体"/>
      <family val="0"/>
    </font>
    <font>
      <sz val="10"/>
      <name val="宋体"/>
      <family val="0"/>
    </font>
    <font>
      <b/>
      <sz val="10"/>
      <color indexed="20"/>
      <name val="宋体"/>
      <family val="0"/>
    </font>
    <font>
      <b/>
      <sz val="20"/>
      <color indexed="8"/>
      <name val="方正小标宋简体"/>
      <family val="4"/>
    </font>
    <font>
      <b/>
      <sz val="10"/>
      <color indexed="10"/>
      <name val="方正仿宋_GBK"/>
      <family val="4"/>
    </font>
    <font>
      <sz val="10"/>
      <color indexed="10"/>
      <name val="方正仿宋_GBK"/>
      <family val="4"/>
    </font>
    <font>
      <b/>
      <sz val="10"/>
      <color indexed="20"/>
      <name val="方正仿宋_GBK"/>
      <family val="4"/>
    </font>
    <font>
      <sz val="10"/>
      <color indexed="20"/>
      <name val="方正仿宋_GBK"/>
      <family val="4"/>
    </font>
    <font>
      <b/>
      <sz val="10"/>
      <color indexed="57"/>
      <name val="方正仿宋_GBK"/>
      <family val="4"/>
    </font>
    <font>
      <sz val="9"/>
      <name val="方正黑体_GBK"/>
      <family val="4"/>
    </font>
    <font>
      <sz val="10"/>
      <name val="方正仿宋_GBK"/>
      <family val="4"/>
    </font>
    <font>
      <sz val="9"/>
      <name val="宋体"/>
      <family val="0"/>
    </font>
    <font>
      <sz val="10"/>
      <color indexed="57"/>
      <name val="宋体"/>
      <family val="0"/>
    </font>
    <font>
      <sz val="10"/>
      <name val="方正仿宋简体"/>
      <family val="4"/>
    </font>
    <font>
      <sz val="10"/>
      <name val="Times New Roman"/>
      <family val="1"/>
    </font>
    <font>
      <sz val="9"/>
      <name val="方正仿宋_GBK"/>
      <family val="4"/>
    </font>
    <font>
      <sz val="8"/>
      <name val="宋体"/>
      <family val="0"/>
    </font>
    <font>
      <sz val="11"/>
      <name val="Times New Roman"/>
      <family val="1"/>
    </font>
    <font>
      <sz val="11"/>
      <name val="方正仿宋简体"/>
      <family val="4"/>
    </font>
    <font>
      <b/>
      <sz val="14"/>
      <color indexed="8"/>
      <name val="黑体"/>
      <family val="3"/>
    </font>
    <font>
      <b/>
      <sz val="12"/>
      <name val="华文中宋"/>
      <family val="0"/>
    </font>
    <font>
      <b/>
      <sz val="11"/>
      <color indexed="8"/>
      <name val="宋体"/>
      <family val="0"/>
    </font>
    <font>
      <b/>
      <sz val="11"/>
      <name val="宋体"/>
      <family val="0"/>
    </font>
    <font>
      <b/>
      <sz val="14"/>
      <name val="黑体"/>
      <family val="3"/>
    </font>
    <font>
      <b/>
      <u val="single"/>
      <sz val="20"/>
      <name val="方正小标宋简体"/>
      <family val="4"/>
    </font>
    <font>
      <b/>
      <sz val="20"/>
      <name val="方正小标宋简体"/>
      <family val="4"/>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0"/>
      <name val="Arial"/>
      <family val="2"/>
    </font>
    <font>
      <sz val="11"/>
      <color indexed="17"/>
      <name val="宋体"/>
      <family val="0"/>
    </font>
    <font>
      <sz val="9"/>
      <name val="Segoe UI"/>
      <family val="2"/>
    </font>
    <font>
      <sz val="9"/>
      <name val="Times New Roman"/>
      <family val="1"/>
    </font>
    <font>
      <sz val="8"/>
      <name val="Times New Roman"/>
      <family val="1"/>
    </font>
    <font>
      <b/>
      <u val="single"/>
      <sz val="20"/>
      <color rgb="FF000000"/>
      <name val="方正小标宋简体"/>
      <family val="4"/>
    </font>
    <font>
      <sz val="10"/>
      <color rgb="FFFF0000"/>
      <name val="宋体"/>
      <family val="0"/>
    </font>
    <font>
      <sz val="10"/>
      <color rgb="FF7030A0"/>
      <name val="宋体"/>
      <family val="0"/>
    </font>
    <font>
      <b/>
      <sz val="10"/>
      <color rgb="FF00B050"/>
      <name val="宋体"/>
      <family val="0"/>
    </font>
    <font>
      <b/>
      <sz val="10"/>
      <color rgb="FF7030A0"/>
      <name val="宋体"/>
      <family val="0"/>
    </font>
    <font>
      <b/>
      <sz val="10"/>
      <color rgb="FFFF0000"/>
      <name val="方正仿宋_GBK"/>
      <family val="4"/>
    </font>
    <font>
      <sz val="10"/>
      <color rgb="FFFF0000"/>
      <name val="方正仿宋_GBK"/>
      <family val="4"/>
    </font>
    <font>
      <b/>
      <sz val="10"/>
      <color rgb="FF7030A0"/>
      <name val="方正仿宋_GBK"/>
      <family val="4"/>
    </font>
    <font>
      <sz val="10"/>
      <color rgb="FF7030A0"/>
      <name val="方正仿宋_GBK"/>
      <family val="4"/>
    </font>
    <font>
      <b/>
      <sz val="10"/>
      <color rgb="FF00B050"/>
      <name val="方正仿宋_GBK"/>
      <family val="4"/>
    </font>
    <font>
      <sz val="10"/>
      <name val="Calibri Light"/>
      <family val="0"/>
    </font>
    <font>
      <sz val="10"/>
      <color rgb="FF00B050"/>
      <name val="宋体"/>
      <family val="0"/>
    </font>
    <font>
      <b/>
      <sz val="10"/>
      <color theme="1"/>
      <name val="宋体"/>
      <family val="0"/>
    </font>
    <font>
      <sz val="11"/>
      <color theme="1"/>
      <name val="宋体"/>
      <family val="0"/>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
      <patternFill patternType="solid">
        <fgColor rgb="FFC9CDD2"/>
        <bgColor indexed="64"/>
      </patternFill>
    </fill>
    <fill>
      <patternFill patternType="solid">
        <fgColor rgb="FFFFFFFF"/>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style="thin"/>
      <right/>
      <top style="thin"/>
      <bottom style="thin"/>
    </border>
    <border>
      <left style="medium">
        <color rgb="FFBBC0C6"/>
      </left>
      <right style="medium">
        <color rgb="FFBBC0C6"/>
      </right>
      <top style="medium">
        <color rgb="FFBBC0C6"/>
      </top>
      <bottom style="medium">
        <color rgb="FFBBC0C6"/>
      </bottom>
    </border>
    <border>
      <left>
        <color indexed="63"/>
      </left>
      <right style="thin"/>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5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51" fillId="5" borderId="0" applyNumberFormat="0" applyBorder="0" applyAlignment="0" applyProtection="0"/>
    <xf numFmtId="43" fontId="0" fillId="0" borderId="0" applyFont="0" applyFill="0" applyBorder="0" applyAlignment="0" applyProtection="0"/>
    <xf numFmtId="0" fontId="52" fillId="4" borderId="0" applyNumberFormat="0" applyBorder="0" applyAlignment="0" applyProtection="0"/>
    <xf numFmtId="0" fontId="56"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0" borderId="0">
      <alignment vertical="center"/>
      <protection/>
    </xf>
    <xf numFmtId="0" fontId="16" fillId="6" borderId="2" applyNumberFormat="0" applyFont="0" applyAlignment="0" applyProtection="0"/>
    <xf numFmtId="0" fontId="52" fillId="3" borderId="0" applyNumberFormat="0" applyBorder="0" applyAlignment="0" applyProtection="0"/>
    <xf numFmtId="0" fontId="49" fillId="0" borderId="0" applyNumberFormat="0" applyFill="0" applyBorder="0" applyAlignment="0" applyProtection="0"/>
    <xf numFmtId="0" fontId="47" fillId="0" borderId="0" applyNumberFormat="0" applyFill="0" applyBorder="0" applyAlignment="0" applyProtection="0"/>
    <xf numFmtId="0" fontId="16" fillId="0" borderId="0" applyProtection="0">
      <alignment vertical="center"/>
    </xf>
    <xf numFmtId="0" fontId="55" fillId="0" borderId="0" applyNumberFormat="0" applyFill="0" applyBorder="0" applyAlignment="0" applyProtection="0"/>
    <xf numFmtId="0" fontId="48" fillId="0" borderId="0" applyNumberFormat="0" applyFill="0" applyBorder="0" applyAlignment="0" applyProtection="0"/>
    <xf numFmtId="0" fontId="54" fillId="0" borderId="3" applyNumberFormat="0" applyFill="0" applyAlignment="0" applyProtection="0"/>
    <xf numFmtId="0" fontId="46" fillId="0" borderId="3" applyNumberFormat="0" applyFill="0" applyAlignment="0" applyProtection="0"/>
    <xf numFmtId="0" fontId="52" fillId="7" borderId="0" applyNumberFormat="0" applyBorder="0" applyAlignment="0" applyProtection="0"/>
    <xf numFmtId="0" fontId="49" fillId="0" borderId="4" applyNumberFormat="0" applyFill="0" applyAlignment="0" applyProtection="0"/>
    <xf numFmtId="0" fontId="52" fillId="3" borderId="0" applyNumberFormat="0" applyBorder="0" applyAlignment="0" applyProtection="0"/>
    <xf numFmtId="0" fontId="53" fillId="2" borderId="5" applyNumberFormat="0" applyAlignment="0" applyProtection="0"/>
    <xf numFmtId="0" fontId="59" fillId="2" borderId="1" applyNumberFormat="0" applyAlignment="0" applyProtection="0"/>
    <xf numFmtId="0" fontId="45" fillId="8" borderId="6" applyNumberFormat="0" applyAlignment="0" applyProtection="0"/>
    <xf numFmtId="0" fontId="16" fillId="9" borderId="0" applyNumberFormat="0" applyBorder="0" applyAlignment="0" applyProtection="0"/>
    <xf numFmtId="0" fontId="52" fillId="10" borderId="0" applyNumberFormat="0" applyBorder="0" applyAlignment="0" applyProtection="0"/>
    <xf numFmtId="0" fontId="60" fillId="0" borderId="7" applyNumberFormat="0" applyFill="0" applyAlignment="0" applyProtection="0"/>
    <xf numFmtId="0" fontId="40" fillId="0" borderId="8" applyNumberFormat="0" applyFill="0" applyAlignment="0" applyProtection="0"/>
    <xf numFmtId="0" fontId="62" fillId="9" borderId="0" applyNumberFormat="0" applyBorder="0" applyAlignment="0" applyProtection="0"/>
    <xf numFmtId="0" fontId="57" fillId="11" borderId="0" applyNumberFormat="0" applyBorder="0" applyAlignment="0" applyProtection="0"/>
    <xf numFmtId="0" fontId="16" fillId="12" borderId="0" applyNumberFormat="0" applyBorder="0" applyAlignment="0" applyProtection="0"/>
    <xf numFmtId="0" fontId="52"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52" fillId="8" borderId="0" applyNumberFormat="0" applyBorder="0" applyAlignment="0" applyProtection="0"/>
    <xf numFmtId="0" fontId="16" fillId="0" borderId="0" applyProtection="0">
      <alignment vertical="center"/>
    </xf>
    <xf numFmtId="0" fontId="52"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52" fillId="16" borderId="0" applyNumberFormat="0" applyBorder="0" applyAlignment="0" applyProtection="0"/>
    <xf numFmtId="0" fontId="0" fillId="0" borderId="0">
      <alignment vertical="center"/>
      <protection/>
    </xf>
    <xf numFmtId="0" fontId="16" fillId="1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16" fillId="4" borderId="0" applyNumberFormat="0" applyBorder="0" applyAlignment="0" applyProtection="0"/>
    <xf numFmtId="0" fontId="52" fillId="4" borderId="0" applyNumberFormat="0" applyBorder="0" applyAlignment="0" applyProtection="0"/>
    <xf numFmtId="0" fontId="0" fillId="0" borderId="0">
      <alignment vertical="center"/>
      <protection/>
    </xf>
    <xf numFmtId="0" fontId="61" fillId="0" borderId="0">
      <alignment/>
      <protection/>
    </xf>
    <xf numFmtId="0" fontId="0" fillId="0" borderId="0">
      <alignment vertical="center"/>
      <protection/>
    </xf>
  </cellStyleXfs>
  <cellXfs count="216">
    <xf numFmtId="0" fontId="0" fillId="0" borderId="0" xfId="0"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176" fontId="2" fillId="2" borderId="0" xfId="0" applyNumberFormat="1" applyFont="1" applyFill="1" applyAlignment="1">
      <alignment horizontal="center" vertical="center"/>
    </xf>
    <xf numFmtId="0" fontId="8" fillId="2" borderId="0" xfId="0" applyFont="1" applyFill="1" applyAlignment="1">
      <alignment horizontal="left" vertical="center"/>
    </xf>
    <xf numFmtId="0" fontId="66" fillId="2" borderId="0" xfId="0" applyFont="1" applyFill="1" applyAlignment="1">
      <alignment horizontal="center" vertical="center"/>
    </xf>
    <xf numFmtId="176" fontId="66" fillId="2" borderId="0" xfId="0" applyNumberFormat="1" applyFont="1" applyFill="1" applyAlignment="1">
      <alignment horizontal="center" vertical="center"/>
    </xf>
    <xf numFmtId="0" fontId="10" fillId="2" borderId="9" xfId="0" applyFont="1" applyFill="1" applyBorder="1" applyAlignment="1">
      <alignment horizontal="left" vertical="center"/>
    </xf>
    <xf numFmtId="0" fontId="11" fillId="2" borderId="9" xfId="0" applyFont="1" applyFill="1" applyBorder="1" applyAlignment="1">
      <alignment horizontal="left" vertical="center"/>
    </xf>
    <xf numFmtId="176" fontId="11" fillId="2" borderId="0" xfId="0" applyNumberFormat="1" applyFont="1" applyFill="1" applyAlignment="1">
      <alignment horizontal="center" vertical="center"/>
    </xf>
    <xf numFmtId="0" fontId="12" fillId="2" borderId="10" xfId="0" applyFont="1" applyFill="1" applyBorder="1" applyAlignment="1">
      <alignment horizontal="center" vertical="center" wrapText="1"/>
    </xf>
    <xf numFmtId="176" fontId="12" fillId="2" borderId="10" xfId="0" applyNumberFormat="1" applyFont="1" applyFill="1" applyBorder="1" applyAlignment="1">
      <alignment horizontal="center" vertical="center" wrapText="1"/>
    </xf>
    <xf numFmtId="0" fontId="13" fillId="2" borderId="10" xfId="0" applyFont="1" applyFill="1" applyBorder="1" applyAlignment="1">
      <alignment horizontal="center" vertical="center"/>
    </xf>
    <xf numFmtId="0" fontId="14" fillId="2" borderId="10" xfId="0" applyFont="1" applyFill="1" applyBorder="1" applyAlignment="1">
      <alignment horizontal="center" vertical="center" wrapText="1"/>
    </xf>
    <xf numFmtId="176" fontId="5" fillId="2" borderId="10" xfId="0" applyNumberFormat="1" applyFont="1" applyFill="1" applyBorder="1" applyAlignment="1">
      <alignment horizontal="center" vertical="center"/>
    </xf>
    <xf numFmtId="0" fontId="5" fillId="2" borderId="10" xfId="0" applyFont="1" applyFill="1" applyBorder="1" applyAlignment="1">
      <alignment vertical="center"/>
    </xf>
    <xf numFmtId="0" fontId="15" fillId="2" borderId="0" xfId="0" applyFont="1" applyFill="1" applyAlignment="1">
      <alignment vertical="center"/>
    </xf>
    <xf numFmtId="0" fontId="10" fillId="2" borderId="10" xfId="0" applyFont="1" applyFill="1" applyBorder="1" applyAlignment="1">
      <alignment horizontal="center" vertical="center" wrapText="1"/>
    </xf>
    <xf numFmtId="0" fontId="10" fillId="2" borderId="10" xfId="0" applyFont="1" applyFill="1" applyBorder="1" applyAlignment="1">
      <alignment horizontal="justify" vertical="center" wrapText="1"/>
    </xf>
    <xf numFmtId="176" fontId="6" fillId="2" borderId="10" xfId="0" applyNumberFormat="1" applyFont="1" applyFill="1" applyBorder="1" applyAlignment="1">
      <alignment horizontal="center" vertical="center"/>
    </xf>
    <xf numFmtId="0" fontId="6" fillId="2" borderId="10" xfId="0" applyFont="1" applyFill="1" applyBorder="1" applyAlignment="1">
      <alignment vertical="center"/>
    </xf>
    <xf numFmtId="0" fontId="11" fillId="2" borderId="10" xfId="0" applyFont="1" applyFill="1" applyBorder="1" applyAlignment="1">
      <alignment horizontal="center" vertical="center" wrapText="1"/>
    </xf>
    <xf numFmtId="0" fontId="11" fillId="2" borderId="10" xfId="0" applyFont="1" applyFill="1" applyBorder="1" applyAlignment="1">
      <alignment horizontal="justify" vertical="center" wrapText="1"/>
    </xf>
    <xf numFmtId="176" fontId="4" fillId="2" borderId="10" xfId="0" applyNumberFormat="1" applyFont="1" applyFill="1" applyBorder="1" applyAlignment="1">
      <alignment horizontal="center" vertical="center"/>
    </xf>
    <xf numFmtId="0" fontId="4" fillId="2" borderId="10" xfId="0" applyFont="1" applyFill="1" applyBorder="1" applyAlignment="1">
      <alignment vertical="center"/>
    </xf>
    <xf numFmtId="176" fontId="4" fillId="0" borderId="10" xfId="0" applyNumberFormat="1" applyFont="1" applyFill="1" applyBorder="1" applyAlignment="1">
      <alignment horizontal="center" vertical="center" wrapText="1"/>
    </xf>
    <xf numFmtId="0" fontId="4" fillId="19" borderId="10" xfId="0" applyFont="1" applyFill="1" applyBorder="1" applyAlignment="1">
      <alignment vertical="center" wrapText="1"/>
    </xf>
    <xf numFmtId="176" fontId="6" fillId="0" borderId="1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0" fontId="11" fillId="0" borderId="10" xfId="0" applyFont="1" applyFill="1" applyBorder="1" applyAlignment="1">
      <alignment horizontal="justify" vertical="center" wrapText="1"/>
    </xf>
    <xf numFmtId="176" fontId="6" fillId="0" borderId="10" xfId="0" applyNumberFormat="1" applyFont="1" applyFill="1" applyBorder="1" applyAlignment="1">
      <alignment horizontal="center" vertical="center" wrapText="1"/>
    </xf>
    <xf numFmtId="176" fontId="11" fillId="2" borderId="10" xfId="0" applyNumberFormat="1" applyFont="1" applyFill="1" applyBorder="1" applyAlignment="1">
      <alignment horizontal="center" vertical="center" wrapText="1"/>
    </xf>
    <xf numFmtId="0" fontId="16" fillId="2" borderId="0" xfId="0" applyNumberFormat="1" applyFont="1" applyFill="1" applyAlignment="1">
      <alignment horizontal="left" vertical="center" wrapText="1"/>
    </xf>
    <xf numFmtId="176" fontId="16" fillId="2" borderId="0" xfId="0" applyNumberFormat="1" applyFont="1" applyFill="1" applyAlignment="1">
      <alignment horizontal="center" vertical="center" wrapText="1"/>
    </xf>
    <xf numFmtId="0" fontId="7" fillId="2" borderId="0" xfId="0" applyFont="1" applyFill="1" applyAlignment="1">
      <alignment vertical="center"/>
    </xf>
    <xf numFmtId="0" fontId="2" fillId="2" borderId="0" xfId="0" applyFont="1" applyFill="1" applyAlignment="1">
      <alignment vertical="center"/>
    </xf>
    <xf numFmtId="176" fontId="2" fillId="2" borderId="0" xfId="0" applyNumberFormat="1" applyFont="1" applyFill="1" applyAlignment="1">
      <alignment horizontal="center" vertical="center"/>
    </xf>
    <xf numFmtId="0" fontId="67" fillId="2" borderId="0" xfId="0" applyFont="1" applyFill="1" applyAlignment="1">
      <alignment vertical="center"/>
    </xf>
    <xf numFmtId="0" fontId="68" fillId="2" borderId="0" xfId="0" applyFont="1" applyFill="1" applyAlignment="1">
      <alignment vertical="center"/>
    </xf>
    <xf numFmtId="0" fontId="69" fillId="2" borderId="0" xfId="0" applyFont="1" applyFill="1" applyAlignment="1">
      <alignment vertical="center"/>
    </xf>
    <xf numFmtId="0" fontId="20" fillId="2" borderId="0" xfId="0" applyFont="1" applyFill="1" applyAlignment="1">
      <alignment vertical="center"/>
    </xf>
    <xf numFmtId="0" fontId="70" fillId="2" borderId="0" xfId="0" applyFont="1" applyFill="1" applyAlignment="1">
      <alignment vertical="center"/>
    </xf>
    <xf numFmtId="0" fontId="7" fillId="2" borderId="0" xfId="0" applyFont="1" applyFill="1" applyAlignment="1">
      <alignment horizontal="center" vertical="center"/>
    </xf>
    <xf numFmtId="0" fontId="2" fillId="2" borderId="0" xfId="0" applyFont="1" applyFill="1" applyAlignment="1">
      <alignment horizontal="center" vertical="center"/>
    </xf>
    <xf numFmtId="0" fontId="8" fillId="2" borderId="0" xfId="0" applyFont="1" applyFill="1" applyAlignment="1">
      <alignment horizontal="center" vertical="center"/>
    </xf>
    <xf numFmtId="0" fontId="22" fillId="2" borderId="0" xfId="0" applyFont="1" applyFill="1" applyAlignment="1">
      <alignment horizontal="center" vertical="center"/>
    </xf>
    <xf numFmtId="176" fontId="22" fillId="2" borderId="0" xfId="0" applyNumberFormat="1" applyFont="1" applyFill="1" applyAlignment="1">
      <alignment horizontal="center" vertical="center"/>
    </xf>
    <xf numFmtId="0" fontId="10" fillId="2" borderId="9"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Alignment="1">
      <alignment horizontal="center" vertical="center"/>
    </xf>
    <xf numFmtId="0" fontId="11" fillId="2" borderId="0" xfId="0" applyFont="1" applyFill="1" applyAlignment="1">
      <alignment horizontal="center" vertical="center"/>
    </xf>
    <xf numFmtId="0" fontId="10" fillId="2"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176" fontId="10" fillId="2" borderId="12" xfId="0" applyNumberFormat="1"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176" fontId="10" fillId="2" borderId="14" xfId="0" applyNumberFormat="1" applyFont="1" applyFill="1" applyBorder="1" applyAlignment="1">
      <alignment horizontal="center" vertical="center" wrapText="1"/>
    </xf>
    <xf numFmtId="0" fontId="10" fillId="2" borderId="15" xfId="0" applyFont="1" applyFill="1" applyBorder="1" applyAlignment="1">
      <alignment horizontal="center" vertical="center" wrapText="1"/>
    </xf>
    <xf numFmtId="176" fontId="10" fillId="2" borderId="16" xfId="0" applyNumberFormat="1" applyFont="1" applyFill="1" applyBorder="1" applyAlignment="1">
      <alignment horizontal="center" vertical="center" wrapText="1"/>
    </xf>
    <xf numFmtId="0" fontId="71" fillId="2" borderId="10" xfId="0" applyFont="1" applyFill="1" applyBorder="1" applyAlignment="1">
      <alignment horizontal="center" vertical="center" wrapText="1"/>
    </xf>
    <xf numFmtId="0" fontId="72" fillId="2" borderId="10" xfId="0" applyFont="1" applyFill="1" applyBorder="1" applyAlignment="1">
      <alignment horizontal="center" vertical="center" wrapText="1"/>
    </xf>
    <xf numFmtId="176" fontId="71" fillId="2" borderId="10" xfId="0" applyNumberFormat="1" applyFont="1" applyFill="1" applyBorder="1" applyAlignment="1">
      <alignment horizontal="center" vertical="center" wrapText="1"/>
    </xf>
    <xf numFmtId="0" fontId="73" fillId="2" borderId="10" xfId="0" applyFont="1" applyFill="1" applyBorder="1" applyAlignment="1">
      <alignment horizontal="center" vertical="center" wrapText="1"/>
    </xf>
    <xf numFmtId="0" fontId="74" fillId="2" borderId="10" xfId="0" applyFont="1" applyFill="1" applyBorder="1" applyAlignment="1">
      <alignment horizontal="center" vertical="center" wrapText="1"/>
    </xf>
    <xf numFmtId="176" fontId="74" fillId="2" borderId="10" xfId="0" applyNumberFormat="1" applyFont="1" applyFill="1" applyBorder="1" applyAlignment="1">
      <alignment horizontal="center" vertical="center" wrapText="1"/>
    </xf>
    <xf numFmtId="0" fontId="75" fillId="2" borderId="10" xfId="0" applyFont="1" applyFill="1" applyBorder="1" applyAlignment="1">
      <alignment horizontal="center" vertical="center" wrapText="1"/>
    </xf>
    <xf numFmtId="176" fontId="75" fillId="2" borderId="10"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0" fillId="2" borderId="10" xfId="0" applyFont="1" applyFill="1" applyBorder="1" applyAlignment="1">
      <alignment horizontal="center" vertical="center" wrapText="1"/>
    </xf>
    <xf numFmtId="177" fontId="20" fillId="0" borderId="10" xfId="0" applyNumberFormat="1" applyFont="1" applyFill="1" applyBorder="1" applyAlignment="1">
      <alignment horizontal="center" vertical="center" wrapText="1" shrinkToFit="1"/>
    </xf>
    <xf numFmtId="176" fontId="20" fillId="0" borderId="10" xfId="0" applyNumberFormat="1" applyFont="1" applyFill="1" applyBorder="1" applyAlignment="1">
      <alignment horizontal="center" vertical="center" wrapText="1" shrinkToFit="1"/>
    </xf>
    <xf numFmtId="0" fontId="20" fillId="0" borderId="10" xfId="0" applyFont="1" applyFill="1" applyBorder="1" applyAlignment="1">
      <alignment horizontal="center" vertical="center" wrapText="1" shrinkToFit="1"/>
    </xf>
    <xf numFmtId="0" fontId="29" fillId="0" borderId="10" xfId="0" applyFont="1" applyFill="1" applyBorder="1" applyAlignment="1">
      <alignment horizontal="center" vertical="center" wrapText="1"/>
    </xf>
    <xf numFmtId="0" fontId="20" fillId="20" borderId="10" xfId="0" applyFont="1" applyFill="1" applyBorder="1" applyAlignment="1">
      <alignment vertical="center" wrapText="1"/>
    </xf>
    <xf numFmtId="0" fontId="20" fillId="0" borderId="10" xfId="0" applyFont="1" applyFill="1" applyBorder="1" applyAlignment="1">
      <alignment horizontal="center" vertical="center" wrapText="1"/>
    </xf>
    <xf numFmtId="178" fontId="20" fillId="0" borderId="10" xfId="0" applyNumberFormat="1" applyFont="1" applyFill="1" applyBorder="1" applyAlignment="1">
      <alignment horizontal="center" vertical="center" wrapText="1"/>
    </xf>
    <xf numFmtId="176" fontId="20" fillId="0" borderId="10" xfId="0" applyNumberFormat="1" applyFont="1" applyFill="1" applyBorder="1" applyAlignment="1">
      <alignment horizontal="center" vertical="center" wrapText="1" shrinkToFit="1"/>
    </xf>
    <xf numFmtId="0" fontId="20" fillId="20"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176" fontId="20" fillId="0" borderId="10" xfId="0"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0" fontId="76" fillId="0" borderId="10" xfId="0" applyFont="1" applyFill="1" applyBorder="1" applyAlignment="1">
      <alignment horizontal="left" vertical="center" wrapText="1"/>
    </xf>
    <xf numFmtId="177" fontId="20" fillId="20" borderId="10" xfId="0" applyNumberFormat="1" applyFont="1" applyFill="1" applyBorder="1" applyAlignment="1">
      <alignment horizontal="center" vertical="center" wrapText="1" shrinkToFit="1"/>
    </xf>
    <xf numFmtId="176" fontId="20" fillId="20" borderId="10" xfId="0" applyNumberFormat="1" applyFont="1" applyFill="1" applyBorder="1" applyAlignment="1">
      <alignment horizontal="center" vertical="center" wrapText="1" shrinkToFit="1"/>
    </xf>
    <xf numFmtId="176" fontId="20" fillId="20" borderId="10" xfId="0" applyNumberFormat="1" applyFont="1" applyFill="1" applyBorder="1" applyAlignment="1">
      <alignment horizontal="center" vertical="center" wrapText="1" shrinkToFit="1"/>
    </xf>
    <xf numFmtId="0" fontId="20" fillId="20" borderId="17" xfId="0" applyFont="1" applyFill="1" applyBorder="1" applyAlignment="1">
      <alignment horizontal="center" vertical="center" wrapText="1"/>
    </xf>
    <xf numFmtId="176" fontId="20" fillId="20" borderId="10" xfId="0" applyNumberFormat="1" applyFont="1" applyFill="1" applyBorder="1" applyAlignment="1">
      <alignment horizontal="center" vertical="center" wrapText="1"/>
    </xf>
    <xf numFmtId="0" fontId="30" fillId="0" borderId="0" xfId="0" applyFont="1" applyFill="1" applyAlignment="1">
      <alignment vertical="center" wrapText="1"/>
    </xf>
    <xf numFmtId="0" fontId="30" fillId="0" borderId="18"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69" fillId="2" borderId="10" xfId="0" applyFont="1" applyFill="1" applyBorder="1" applyAlignment="1">
      <alignment horizontal="center" vertical="center" wrapText="1"/>
    </xf>
    <xf numFmtId="176" fontId="69" fillId="2" borderId="10" xfId="0" applyNumberFormat="1" applyFont="1" applyFill="1" applyBorder="1" applyAlignment="1">
      <alignment horizontal="center" vertical="center" wrapText="1"/>
    </xf>
    <xf numFmtId="177" fontId="30" fillId="0" borderId="10" xfId="69" applyNumberFormat="1" applyFont="1" applyFill="1" applyBorder="1" applyAlignment="1">
      <alignment horizontal="left" vertical="center" wrapText="1"/>
      <protection/>
    </xf>
    <xf numFmtId="177" fontId="20" fillId="0" borderId="10" xfId="69" applyNumberFormat="1" applyFont="1" applyFill="1" applyBorder="1" applyAlignment="1">
      <alignment horizontal="center" vertical="center" wrapText="1"/>
      <protection/>
    </xf>
    <xf numFmtId="176" fontId="20" fillId="0" borderId="10" xfId="0" applyNumberFormat="1" applyFont="1" applyFill="1" applyBorder="1" applyAlignment="1">
      <alignment horizontal="center" vertical="center" wrapText="1" shrinkToFit="1"/>
    </xf>
    <xf numFmtId="0" fontId="29" fillId="0" borderId="10" xfId="0" applyFont="1" applyFill="1" applyBorder="1" applyAlignment="1">
      <alignment horizontal="justify" vertical="center" wrapText="1"/>
    </xf>
    <xf numFmtId="176" fontId="29" fillId="0" borderId="10" xfId="0" applyNumberFormat="1" applyFont="1" applyFill="1" applyBorder="1" applyAlignment="1">
      <alignment horizontal="center" vertical="center" wrapText="1"/>
    </xf>
    <xf numFmtId="0" fontId="29" fillId="0" borderId="10" xfId="0" applyFont="1" applyFill="1" applyBorder="1" applyAlignment="1">
      <alignment horizontal="left" vertical="center" wrapText="1"/>
    </xf>
    <xf numFmtId="176" fontId="77" fillId="2" borderId="10" xfId="0" applyNumberFormat="1" applyFont="1" applyFill="1" applyBorder="1" applyAlignment="1">
      <alignment horizontal="center" vertical="center" wrapText="1"/>
    </xf>
    <xf numFmtId="176" fontId="20" fillId="2" borderId="10" xfId="0" applyNumberFormat="1" applyFont="1" applyFill="1" applyBorder="1" applyAlignment="1">
      <alignment horizontal="center" vertical="center" wrapText="1"/>
    </xf>
    <xf numFmtId="0" fontId="69" fillId="0" borderId="10" xfId="0" applyFont="1" applyFill="1" applyBorder="1" applyAlignment="1">
      <alignment horizontal="center" vertical="center"/>
    </xf>
    <xf numFmtId="176" fontId="69" fillId="0" borderId="10" xfId="0" applyNumberFormat="1" applyFont="1" applyFill="1" applyBorder="1" applyAlignment="1">
      <alignment horizontal="center" vertical="center"/>
    </xf>
    <xf numFmtId="0" fontId="32" fillId="0" borderId="10" xfId="0" applyFont="1" applyFill="1" applyBorder="1" applyAlignment="1">
      <alignment horizontal="center" vertical="center" wrapText="1"/>
    </xf>
    <xf numFmtId="176" fontId="20" fillId="0" borderId="10" xfId="0" applyNumberFormat="1"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178" fontId="20" fillId="0" borderId="10" xfId="0" applyNumberFormat="1" applyFont="1" applyFill="1" applyBorder="1" applyAlignment="1">
      <alignment horizontal="center" vertical="center" wrapText="1" shrinkToFit="1"/>
    </xf>
    <xf numFmtId="178" fontId="20" fillId="20" borderId="10" xfId="0" applyNumberFormat="1" applyFont="1" applyFill="1" applyBorder="1" applyAlignment="1">
      <alignment horizontal="center" vertical="center" wrapText="1" shrinkToFit="1"/>
    </xf>
    <xf numFmtId="178" fontId="20" fillId="20" borderId="10" xfId="0" applyNumberFormat="1" applyFont="1" applyFill="1" applyBorder="1" applyAlignment="1">
      <alignment horizontal="center" vertical="center" wrapText="1" shrinkToFit="1"/>
    </xf>
    <xf numFmtId="14" fontId="11" fillId="2" borderId="0" xfId="0" applyNumberFormat="1" applyFont="1" applyFill="1" applyAlignment="1">
      <alignment horizontal="center" vertical="center"/>
    </xf>
    <xf numFmtId="0" fontId="70" fillId="2" borderId="10" xfId="0" applyFont="1" applyFill="1" applyBorder="1" applyAlignment="1">
      <alignment horizontal="center" vertical="center" wrapText="1"/>
    </xf>
    <xf numFmtId="176" fontId="70" fillId="2"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176" fontId="33" fillId="0" borderId="1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0" fontId="34" fillId="0" borderId="10" xfId="0" applyFont="1" applyFill="1" applyBorder="1" applyAlignment="1">
      <alignment horizontal="left" vertical="center" wrapText="1"/>
    </xf>
    <xf numFmtId="0" fontId="30" fillId="21" borderId="18" xfId="0" applyFont="1" applyFill="1" applyBorder="1" applyAlignment="1">
      <alignment horizontal="center" vertical="center" wrapText="1"/>
    </xf>
    <xf numFmtId="176" fontId="20" fillId="0" borderId="10" xfId="0" applyNumberFormat="1" applyFont="1" applyFill="1" applyBorder="1" applyAlignment="1">
      <alignment horizontal="center" vertical="center"/>
    </xf>
    <xf numFmtId="177" fontId="30" fillId="0" borderId="10" xfId="0" applyNumberFormat="1" applyFont="1" applyFill="1" applyBorder="1" applyAlignment="1">
      <alignment horizontal="left" vertical="center" wrapText="1"/>
    </xf>
    <xf numFmtId="0" fontId="20" fillId="20" borderId="2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35" fillId="0" borderId="10" xfId="0" applyFont="1" applyFill="1" applyBorder="1" applyAlignment="1">
      <alignment horizontal="left" vertical="center"/>
    </xf>
    <xf numFmtId="176" fontId="36" fillId="0" borderId="10" xfId="0" applyNumberFormat="1" applyFont="1" applyFill="1" applyBorder="1" applyAlignment="1">
      <alignment horizontal="center" vertical="center"/>
    </xf>
    <xf numFmtId="0" fontId="37" fillId="0" borderId="10" xfId="0" applyFont="1" applyFill="1" applyBorder="1" applyAlignment="1">
      <alignment horizontal="center" vertical="center"/>
    </xf>
    <xf numFmtId="0" fontId="35" fillId="0" borderId="10" xfId="0" applyFont="1" applyFill="1" applyBorder="1" applyAlignment="1">
      <alignment horizontal="left" vertical="center" wrapText="1"/>
    </xf>
    <xf numFmtId="0" fontId="6" fillId="2" borderId="0" xfId="0" applyFont="1" applyFill="1" applyAlignment="1">
      <alignment horizontal="center" vertical="center"/>
    </xf>
    <xf numFmtId="0" fontId="4" fillId="2" borderId="0" xfId="0" applyFont="1" applyFill="1" applyAlignment="1">
      <alignment horizontal="center" vertical="center"/>
    </xf>
    <xf numFmtId="176" fontId="4" fillId="2" borderId="0" xfId="0" applyNumberFormat="1" applyFont="1" applyFill="1" applyAlignment="1">
      <alignment horizontal="center" vertical="center"/>
    </xf>
    <xf numFmtId="0" fontId="7" fillId="2" borderId="0" xfId="0" applyFont="1" applyFill="1" applyAlignment="1">
      <alignment horizontal="center" vertical="center"/>
    </xf>
    <xf numFmtId="0" fontId="2" fillId="2" borderId="0" xfId="0" applyFont="1" applyFill="1" applyAlignment="1">
      <alignment horizontal="center" vertical="center"/>
    </xf>
    <xf numFmtId="0" fontId="20" fillId="2" borderId="10" xfId="0" applyFont="1" applyFill="1" applyBorder="1" applyAlignment="1">
      <alignment horizontal="justify" vertical="center" wrapText="1"/>
    </xf>
    <xf numFmtId="0" fontId="4" fillId="2" borderId="0" xfId="0" applyFont="1" applyFill="1" applyAlignment="1">
      <alignment horizontal="left" vertical="center"/>
    </xf>
    <xf numFmtId="0" fontId="2" fillId="2" borderId="0" xfId="0" applyFont="1" applyFill="1" applyAlignment="1">
      <alignment horizontal="left" vertical="center"/>
    </xf>
    <xf numFmtId="176" fontId="0" fillId="0" borderId="0" xfId="0" applyNumberFormat="1" applyAlignment="1">
      <alignment vertical="center"/>
    </xf>
    <xf numFmtId="0" fontId="1" fillId="0" borderId="0" xfId="0" applyFont="1" applyAlignment="1">
      <alignment vertical="center"/>
    </xf>
    <xf numFmtId="0" fontId="38" fillId="2" borderId="0" xfId="0" applyFont="1" applyFill="1" applyAlignment="1">
      <alignment horizontal="justify" vertical="center"/>
    </xf>
    <xf numFmtId="0" fontId="16" fillId="2" borderId="0" xfId="0" applyFont="1" applyFill="1" applyAlignment="1">
      <alignment vertical="center"/>
    </xf>
    <xf numFmtId="176" fontId="16" fillId="2" borderId="0" xfId="0" applyNumberFormat="1" applyFont="1" applyFill="1" applyAlignment="1">
      <alignment vertical="center"/>
    </xf>
    <xf numFmtId="0" fontId="39" fillId="0" borderId="0" xfId="0" applyFont="1" applyAlignment="1">
      <alignment vertical="center"/>
    </xf>
    <xf numFmtId="0" fontId="4" fillId="2" borderId="0" xfId="0" applyFont="1" applyFill="1" applyAlignment="1">
      <alignment horizontal="right" vertical="center"/>
    </xf>
    <xf numFmtId="176" fontId="4" fillId="2" borderId="0" xfId="0" applyNumberFormat="1" applyFont="1" applyFill="1" applyAlignment="1">
      <alignment horizontal="right" vertical="center"/>
    </xf>
    <xf numFmtId="0" fontId="0" fillId="0" borderId="10" xfId="0" applyBorder="1" applyAlignment="1">
      <alignment horizontal="center" vertical="center"/>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176" fontId="78" fillId="20" borderId="10" xfId="0" applyNumberFormat="1"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9" xfId="0" applyFont="1" applyFill="1" applyBorder="1" applyAlignment="1">
      <alignment horizontal="center" vertical="center" wrapText="1"/>
    </xf>
    <xf numFmtId="43" fontId="4" fillId="2" borderId="10" xfId="0" applyNumberFormat="1" applyFont="1" applyFill="1" applyBorder="1" applyAlignment="1">
      <alignment horizontal="center" vertical="center" wrapText="1"/>
    </xf>
    <xf numFmtId="176" fontId="4" fillId="2" borderId="10" xfId="0" applyNumberFormat="1" applyFont="1" applyFill="1" applyBorder="1" applyAlignment="1">
      <alignment horizontal="center" vertical="center" wrapText="1"/>
    </xf>
    <xf numFmtId="0" fontId="40" fillId="0" borderId="10" xfId="56" applyNumberFormat="1" applyFont="1" applyFill="1" applyBorder="1" applyAlignment="1" applyProtection="1">
      <alignment horizontal="center" vertical="center" wrapText="1"/>
      <protection/>
    </xf>
    <xf numFmtId="0" fontId="41" fillId="20" borderId="10" xfId="61" applyNumberFormat="1" applyFont="1" applyFill="1" applyBorder="1" applyAlignment="1" applyProtection="1">
      <alignment horizontal="center" vertical="center" wrapText="1"/>
      <protection/>
    </xf>
    <xf numFmtId="43" fontId="4" fillId="2" borderId="10" xfId="22" applyFont="1" applyFill="1" applyBorder="1" applyAlignment="1">
      <alignment horizontal="center" vertical="center" wrapText="1"/>
    </xf>
    <xf numFmtId="0" fontId="5" fillId="20" borderId="10" xfId="61" applyNumberFormat="1" applyFont="1" applyFill="1" applyBorder="1" applyAlignment="1" applyProtection="1">
      <alignment horizontal="center" vertical="center" wrapText="1"/>
      <protection/>
    </xf>
    <xf numFmtId="0" fontId="1" fillId="20" borderId="10" xfId="61" applyNumberFormat="1" applyFont="1" applyFill="1" applyBorder="1" applyAlignment="1" applyProtection="1">
      <alignment horizontal="left" vertical="center" wrapText="1"/>
      <protection/>
    </xf>
    <xf numFmtId="0" fontId="20" fillId="20" borderId="10" xfId="61" applyNumberFormat="1" applyFont="1" applyFill="1" applyBorder="1" applyAlignment="1" applyProtection="1">
      <alignment horizontal="center" vertical="center" wrapText="1"/>
      <protection/>
    </xf>
    <xf numFmtId="0" fontId="20" fillId="20" borderId="10" xfId="61" applyNumberFormat="1" applyFont="1" applyFill="1" applyBorder="1" applyAlignment="1" applyProtection="1">
      <alignment horizontal="left" vertical="center" wrapText="1"/>
      <protection/>
    </xf>
    <xf numFmtId="0" fontId="1" fillId="20" borderId="24" xfId="61" applyNumberFormat="1" applyFont="1" applyFill="1" applyBorder="1" applyAlignment="1" applyProtection="1">
      <alignment horizontal="left" vertical="center" wrapText="1"/>
      <protection/>
    </xf>
    <xf numFmtId="0" fontId="1" fillId="20" borderId="19" xfId="61" applyNumberFormat="1" applyFont="1" applyFill="1" applyBorder="1" applyAlignment="1" applyProtection="1">
      <alignment horizontal="left" vertical="center" wrapText="1"/>
      <protection/>
    </xf>
    <xf numFmtId="0" fontId="20" fillId="20" borderId="24" xfId="61" applyNumberFormat="1" applyFont="1" applyFill="1" applyBorder="1" applyAlignment="1" applyProtection="1">
      <alignment horizontal="left" vertical="center" wrapText="1" shrinkToFit="1"/>
      <protection/>
    </xf>
    <xf numFmtId="0" fontId="20" fillId="20" borderId="12" xfId="61" applyNumberFormat="1" applyFont="1" applyFill="1" applyBorder="1" applyAlignment="1" applyProtection="1">
      <alignment horizontal="left" vertical="center" wrapText="1" shrinkToFit="1"/>
      <protection/>
    </xf>
    <xf numFmtId="0" fontId="20" fillId="20" borderId="19" xfId="61" applyNumberFormat="1" applyFont="1" applyFill="1" applyBorder="1" applyAlignment="1" applyProtection="1">
      <alignment horizontal="left" vertical="center" wrapText="1" shrinkToFit="1"/>
      <protection/>
    </xf>
    <xf numFmtId="0" fontId="4" fillId="2" borderId="10" xfId="0" applyFont="1" applyFill="1" applyBorder="1" applyAlignment="1">
      <alignment horizontal="center" vertical="center" wrapText="1"/>
    </xf>
    <xf numFmtId="179" fontId="20" fillId="22" borderId="25" xfId="0" applyNumberFormat="1" applyFont="1" applyFill="1" applyBorder="1" applyAlignment="1" applyProtection="1">
      <alignment horizontal="center" vertical="center" wrapText="1"/>
      <protection/>
    </xf>
    <xf numFmtId="0" fontId="4" fillId="2" borderId="10" xfId="0" applyFont="1" applyFill="1" applyBorder="1" applyAlignment="1">
      <alignment horizontal="justify" vertical="center" wrapText="1"/>
    </xf>
    <xf numFmtId="176" fontId="4" fillId="2" borderId="10" xfId="0" applyNumberFormat="1" applyFont="1" applyFill="1" applyBorder="1" applyAlignment="1">
      <alignment horizontal="justify" vertical="center" wrapText="1"/>
    </xf>
    <xf numFmtId="0" fontId="5" fillId="0" borderId="10" xfId="61" applyNumberFormat="1" applyFont="1" applyFill="1" applyBorder="1" applyAlignment="1" applyProtection="1">
      <alignment horizontal="center" vertical="center" wrapText="1"/>
      <protection/>
    </xf>
    <xf numFmtId="0" fontId="1" fillId="0" borderId="10" xfId="61" applyNumberFormat="1" applyFont="1" applyFill="1" applyBorder="1" applyAlignment="1" applyProtection="1">
      <alignment horizontal="left" vertical="center" wrapText="1"/>
      <protection/>
    </xf>
    <xf numFmtId="0" fontId="1" fillId="20" borderId="10" xfId="61" applyNumberFormat="1" applyFont="1" applyFill="1" applyBorder="1" applyAlignment="1" applyProtection="1">
      <alignment horizontal="center" vertical="center" wrapText="1"/>
      <protection/>
    </xf>
    <xf numFmtId="31" fontId="79" fillId="0" borderId="10" xfId="0" applyNumberFormat="1" applyFont="1" applyBorder="1" applyAlignment="1" applyProtection="1">
      <alignment vertical="center" wrapText="1"/>
      <protection/>
    </xf>
    <xf numFmtId="0" fontId="79" fillId="20" borderId="10" xfId="0" applyFont="1" applyFill="1" applyBorder="1" applyAlignment="1" applyProtection="1">
      <alignment vertical="center" wrapText="1"/>
      <protection/>
    </xf>
    <xf numFmtId="0" fontId="16" fillId="0" borderId="24" xfId="56" applyNumberFormat="1" applyFont="1" applyFill="1" applyBorder="1" applyAlignment="1" applyProtection="1">
      <alignment horizontal="left" vertical="center" wrapText="1"/>
      <protection/>
    </xf>
    <xf numFmtId="0" fontId="16" fillId="0" borderId="12" xfId="56" applyNumberFormat="1" applyFont="1" applyFill="1" applyBorder="1" applyAlignment="1" applyProtection="1">
      <alignment horizontal="left" vertical="center" wrapText="1"/>
      <protection/>
    </xf>
    <xf numFmtId="0" fontId="16" fillId="0" borderId="19" xfId="56" applyNumberFormat="1" applyFont="1" applyFill="1" applyBorder="1" applyAlignment="1" applyProtection="1">
      <alignment horizontal="left" vertical="center" wrapText="1"/>
      <protection/>
    </xf>
    <xf numFmtId="0" fontId="6" fillId="20" borderId="24" xfId="0" applyFont="1" applyFill="1" applyBorder="1" applyAlignment="1">
      <alignment horizontal="left" vertical="center" wrapText="1"/>
    </xf>
    <xf numFmtId="0" fontId="6" fillId="20" borderId="12" xfId="0" applyFont="1" applyFill="1" applyBorder="1" applyAlignment="1">
      <alignment horizontal="left" vertical="center" wrapText="1"/>
    </xf>
    <xf numFmtId="0" fontId="6" fillId="20" borderId="19" xfId="0" applyFont="1" applyFill="1" applyBorder="1" applyAlignment="1">
      <alignment horizontal="left" vertical="center" wrapText="1"/>
    </xf>
    <xf numFmtId="0" fontId="6" fillId="19" borderId="24" xfId="0" applyFont="1" applyFill="1" applyBorder="1" applyAlignment="1">
      <alignment horizontal="left" vertical="center" wrapText="1"/>
    </xf>
    <xf numFmtId="0" fontId="6" fillId="19" borderId="12" xfId="0" applyFont="1" applyFill="1" applyBorder="1" applyAlignment="1">
      <alignment horizontal="left" vertical="center" wrapText="1"/>
    </xf>
    <xf numFmtId="0" fontId="6" fillId="19" borderId="19" xfId="0" applyFont="1" applyFill="1" applyBorder="1" applyAlignment="1">
      <alignment horizontal="left" vertical="center" wrapText="1"/>
    </xf>
    <xf numFmtId="0" fontId="6" fillId="2" borderId="10" xfId="0" applyFont="1" applyFill="1" applyBorder="1" applyAlignment="1">
      <alignment horizontal="justify" vertical="center" wrapText="1"/>
    </xf>
    <xf numFmtId="0" fontId="6" fillId="2" borderId="24"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78" fillId="2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176" fontId="0" fillId="0" borderId="10" xfId="0" applyNumberFormat="1" applyFont="1" applyFill="1" applyBorder="1" applyAlignment="1">
      <alignment vertical="center"/>
    </xf>
    <xf numFmtId="0" fontId="0" fillId="0" borderId="0" xfId="0" applyNumberFormat="1" applyFont="1" applyFill="1" applyAlignment="1">
      <alignment horizontal="left" vertical="center" wrapText="1"/>
    </xf>
    <xf numFmtId="176"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176" fontId="0" fillId="0" borderId="0" xfId="0" applyNumberFormat="1" applyFont="1" applyFill="1" applyAlignment="1">
      <alignment horizontal="left" vertical="center"/>
    </xf>
    <xf numFmtId="0" fontId="42" fillId="2" borderId="0" xfId="0" applyFont="1" applyFill="1" applyAlignment="1">
      <alignment vertical="center"/>
    </xf>
    <xf numFmtId="0" fontId="0" fillId="2" borderId="0" xfId="0" applyFill="1" applyAlignment="1">
      <alignment vertical="center"/>
    </xf>
    <xf numFmtId="0" fontId="43" fillId="2" borderId="0" xfId="0" applyFont="1" applyFill="1" applyAlignment="1">
      <alignment horizontal="center" vertical="center"/>
    </xf>
    <xf numFmtId="0" fontId="44" fillId="2" borderId="0" xfId="0" applyFont="1" applyFill="1" applyAlignment="1">
      <alignment horizontal="center" vertical="center"/>
    </xf>
    <xf numFmtId="0" fontId="20" fillId="2" borderId="10" xfId="0" applyFont="1" applyFill="1" applyBorder="1" applyAlignment="1">
      <alignment horizontal="center" vertical="center"/>
    </xf>
    <xf numFmtId="0" fontId="20" fillId="2" borderId="10" xfId="0" applyFont="1" applyFill="1" applyBorder="1" applyAlignment="1">
      <alignment horizontal="lef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_竣工投产项目计划表"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6"/>
  <sheetViews>
    <sheetView zoomScaleSheetLayoutView="100" workbookViewId="0" topLeftCell="A1">
      <selection activeCell="C13" sqref="C13"/>
    </sheetView>
  </sheetViews>
  <sheetFormatPr defaultColWidth="9.00390625" defaultRowHeight="14.25"/>
  <cols>
    <col min="1" max="1" width="40.75390625" style="0" customWidth="1"/>
    <col min="2" max="2" width="22.50390625" style="0" customWidth="1"/>
    <col min="3" max="3" width="16.25390625" style="0" customWidth="1"/>
  </cols>
  <sheetData>
    <row r="1" spans="1:3" ht="25.5" customHeight="1">
      <c r="A1" s="210" t="s">
        <v>0</v>
      </c>
      <c r="B1" s="211"/>
      <c r="C1" s="211"/>
    </row>
    <row r="2" spans="1:3" ht="25.5" customHeight="1">
      <c r="A2" s="212" t="s">
        <v>1</v>
      </c>
      <c r="B2" s="213"/>
      <c r="C2" s="213"/>
    </row>
    <row r="3" spans="1:3" ht="25.5" customHeight="1">
      <c r="A3" s="214" t="s">
        <v>2</v>
      </c>
      <c r="B3" s="214" t="s">
        <v>3</v>
      </c>
      <c r="C3" s="214" t="s">
        <v>4</v>
      </c>
    </row>
    <row r="4" spans="1:3" ht="25.5" customHeight="1">
      <c r="A4" s="215" t="s">
        <v>5</v>
      </c>
      <c r="B4" s="214" t="s">
        <v>6</v>
      </c>
      <c r="C4" s="214" t="s">
        <v>6</v>
      </c>
    </row>
    <row r="5" spans="1:3" ht="25.5" customHeight="1">
      <c r="A5" s="215" t="s">
        <v>7</v>
      </c>
      <c r="B5" s="214" t="s">
        <v>8</v>
      </c>
      <c r="C5" s="214">
        <v>8</v>
      </c>
    </row>
    <row r="6" spans="1:3" ht="25.5" customHeight="1">
      <c r="A6" s="215" t="s">
        <v>9</v>
      </c>
      <c r="B6" s="214" t="s">
        <v>8</v>
      </c>
      <c r="C6" s="214">
        <v>84</v>
      </c>
    </row>
    <row r="7" spans="1:3" ht="25.5" customHeight="1">
      <c r="A7" s="215" t="s">
        <v>10</v>
      </c>
      <c r="B7" s="214" t="s">
        <v>11</v>
      </c>
      <c r="C7" s="214">
        <v>35468</v>
      </c>
    </row>
    <row r="8" spans="1:3" ht="25.5" customHeight="1">
      <c r="A8" s="215" t="s">
        <v>12</v>
      </c>
      <c r="B8" s="214" t="s">
        <v>11</v>
      </c>
      <c r="C8" s="214"/>
    </row>
    <row r="9" spans="1:3" ht="25.5" customHeight="1">
      <c r="A9" s="215" t="s">
        <v>13</v>
      </c>
      <c r="B9" s="214" t="s">
        <v>14</v>
      </c>
      <c r="C9" s="214">
        <v>160000</v>
      </c>
    </row>
    <row r="10" spans="1:3" ht="25.5" customHeight="1">
      <c r="A10" s="215" t="s">
        <v>15</v>
      </c>
      <c r="B10" s="214" t="s">
        <v>14</v>
      </c>
      <c r="C10" s="214"/>
    </row>
    <row r="11" spans="1:3" ht="25.5" customHeight="1">
      <c r="A11" s="215" t="s">
        <v>16</v>
      </c>
      <c r="B11" s="214" t="s">
        <v>17</v>
      </c>
      <c r="C11" s="214"/>
    </row>
    <row r="12" spans="1:3" ht="25.5" customHeight="1">
      <c r="A12" s="215" t="s">
        <v>18</v>
      </c>
      <c r="B12" s="214" t="s">
        <v>19</v>
      </c>
      <c r="C12" s="214">
        <v>196042</v>
      </c>
    </row>
    <row r="13" spans="1:3" ht="25.5" customHeight="1">
      <c r="A13" s="215" t="s">
        <v>20</v>
      </c>
      <c r="B13" s="214" t="s">
        <v>19</v>
      </c>
      <c r="C13" s="214"/>
    </row>
    <row r="14" spans="1:3" ht="25.5" customHeight="1">
      <c r="A14" s="215" t="s">
        <v>21</v>
      </c>
      <c r="B14" s="214" t="s">
        <v>19</v>
      </c>
      <c r="C14" s="214"/>
    </row>
    <row r="15" spans="1:3" ht="25.5" customHeight="1">
      <c r="A15" s="215" t="s">
        <v>22</v>
      </c>
      <c r="B15" s="214" t="s">
        <v>19</v>
      </c>
      <c r="C15" s="214"/>
    </row>
    <row r="16" spans="1:3" ht="25.5" customHeight="1">
      <c r="A16" s="215" t="s">
        <v>23</v>
      </c>
      <c r="B16" s="214" t="s">
        <v>19</v>
      </c>
      <c r="C16" s="214">
        <v>25338.5</v>
      </c>
    </row>
  </sheetData>
  <sheetProtection/>
  <mergeCells count="1">
    <mergeCell ref="A2:C2"/>
  </mergeCells>
  <printOptions/>
  <pageMargins left="0.75" right="0.75" top="0.7083333333333334"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71"/>
  <sheetViews>
    <sheetView zoomScaleSheetLayoutView="100" workbookViewId="0" topLeftCell="C1">
      <selection activeCell="J13" sqref="J13"/>
    </sheetView>
  </sheetViews>
  <sheetFormatPr defaultColWidth="9.00390625" defaultRowHeight="14.25"/>
  <cols>
    <col min="1" max="1" width="4.125" style="0" customWidth="1"/>
    <col min="5" max="5" width="13.875" style="0" customWidth="1"/>
    <col min="6" max="6" width="14.75390625" style="0" customWidth="1"/>
    <col min="7" max="7" width="11.625" style="0" customWidth="1"/>
    <col min="8" max="8" width="16.125" style="142" customWidth="1"/>
    <col min="9" max="9" width="14.375" style="142" customWidth="1"/>
    <col min="10" max="10" width="11.625" style="0" customWidth="1"/>
  </cols>
  <sheetData>
    <row r="1" spans="1:10" ht="18.75">
      <c r="A1" s="143"/>
      <c r="B1" s="144" t="s">
        <v>24</v>
      </c>
      <c r="C1" s="144"/>
      <c r="D1" s="144"/>
      <c r="E1" s="144"/>
      <c r="F1" s="145"/>
      <c r="G1" s="145"/>
      <c r="H1" s="146"/>
      <c r="I1" s="146"/>
      <c r="J1" s="145"/>
    </row>
    <row r="2" spans="1:10" ht="27">
      <c r="A2" s="147"/>
      <c r="B2" s="9" t="s">
        <v>25</v>
      </c>
      <c r="C2" s="49"/>
      <c r="D2" s="49"/>
      <c r="E2" s="49"/>
      <c r="F2" s="49"/>
      <c r="G2" s="49"/>
      <c r="H2" s="50"/>
      <c r="I2" s="50"/>
      <c r="J2" s="49"/>
    </row>
    <row r="3" spans="1:10" ht="14.25">
      <c r="A3" s="148" t="s">
        <v>26</v>
      </c>
      <c r="B3" s="148"/>
      <c r="C3" s="148"/>
      <c r="D3" s="148"/>
      <c r="E3" s="148"/>
      <c r="F3" s="148"/>
      <c r="G3" s="148"/>
      <c r="H3" s="149"/>
      <c r="I3" s="149"/>
      <c r="J3" s="148"/>
    </row>
    <row r="4" spans="1:10" ht="14.25">
      <c r="A4" s="150" t="s">
        <v>27</v>
      </c>
      <c r="B4" s="151" t="s">
        <v>28</v>
      </c>
      <c r="C4" s="152"/>
      <c r="D4" s="152"/>
      <c r="E4" s="153"/>
      <c r="F4" s="154" t="s">
        <v>29</v>
      </c>
      <c r="G4" s="154"/>
      <c r="H4" s="155" t="s">
        <v>30</v>
      </c>
      <c r="I4" s="155"/>
      <c r="J4" s="201"/>
    </row>
    <row r="5" spans="1:10" ht="57" customHeight="1">
      <c r="A5" s="150"/>
      <c r="B5" s="156"/>
      <c r="C5" s="157"/>
      <c r="D5" s="157"/>
      <c r="E5" s="158"/>
      <c r="F5" s="154" t="s">
        <v>31</v>
      </c>
      <c r="G5" s="154" t="s">
        <v>32</v>
      </c>
      <c r="H5" s="155" t="s">
        <v>33</v>
      </c>
      <c r="I5" s="155" t="s">
        <v>34</v>
      </c>
      <c r="J5" s="201" t="s">
        <v>35</v>
      </c>
    </row>
    <row r="6" spans="1:10" ht="27.75" customHeight="1">
      <c r="A6" s="159" t="s">
        <v>36</v>
      </c>
      <c r="B6" s="160"/>
      <c r="C6" s="160"/>
      <c r="D6" s="160"/>
      <c r="E6" s="161"/>
      <c r="F6" s="162">
        <f>F7+F56+F60+F64</f>
        <v>19688.43</v>
      </c>
      <c r="G6" s="162">
        <f>G7+G56+G60+G64</f>
        <v>18269.46</v>
      </c>
      <c r="H6" s="163">
        <f>H7+H56</f>
        <v>12504.009999999998</v>
      </c>
      <c r="I6" s="163">
        <f>I7+I56</f>
        <v>11282.74</v>
      </c>
      <c r="J6" s="163"/>
    </row>
    <row r="7" spans="1:10" ht="31.5" customHeight="1">
      <c r="A7" s="164" t="s">
        <v>37</v>
      </c>
      <c r="B7" s="165" t="s">
        <v>38</v>
      </c>
      <c r="C7" s="165"/>
      <c r="D7" s="165"/>
      <c r="E7" s="165"/>
      <c r="F7" s="166">
        <f aca="true" t="shared" si="0" ref="F7:I7">F8+F9+F20+F23+F24+F25+F26+F27+F28+F29+F30+F31+F32+F33+F34+F35+F36</f>
        <v>17785.63</v>
      </c>
      <c r="G7" s="166">
        <f t="shared" si="0"/>
        <v>16366.66</v>
      </c>
      <c r="H7" s="163">
        <f t="shared" si="0"/>
        <v>12472.009999999998</v>
      </c>
      <c r="I7" s="163">
        <f t="shared" si="0"/>
        <v>11250.74</v>
      </c>
      <c r="J7" s="176"/>
    </row>
    <row r="8" spans="1:10" ht="22.5" customHeight="1">
      <c r="A8" s="167">
        <v>1</v>
      </c>
      <c r="B8" s="168" t="s">
        <v>39</v>
      </c>
      <c r="C8" s="168"/>
      <c r="D8" s="168"/>
      <c r="E8" s="168"/>
      <c r="F8" s="166">
        <v>5440</v>
      </c>
      <c r="G8" s="166">
        <v>5440</v>
      </c>
      <c r="H8" s="163">
        <v>3677</v>
      </c>
      <c r="I8" s="163">
        <v>3677</v>
      </c>
      <c r="J8" s="176"/>
    </row>
    <row r="9" spans="1:10" ht="14.25">
      <c r="A9" s="167">
        <v>2</v>
      </c>
      <c r="B9" s="168" t="s">
        <v>40</v>
      </c>
      <c r="C9" s="168"/>
      <c r="D9" s="168"/>
      <c r="E9" s="168"/>
      <c r="F9" s="166">
        <v>3500</v>
      </c>
      <c r="G9" s="166">
        <v>3500</v>
      </c>
      <c r="H9" s="163">
        <v>4813</v>
      </c>
      <c r="I9" s="163">
        <v>4249.13</v>
      </c>
      <c r="J9" s="176"/>
    </row>
    <row r="10" spans="1:10" ht="14.25">
      <c r="A10" s="167">
        <v>3</v>
      </c>
      <c r="B10" s="169" t="s">
        <v>41</v>
      </c>
      <c r="C10" s="168" t="s">
        <v>42</v>
      </c>
      <c r="D10" s="168"/>
      <c r="E10" s="168"/>
      <c r="F10" s="166">
        <v>3432</v>
      </c>
      <c r="G10" s="166">
        <v>3432</v>
      </c>
      <c r="H10" s="163">
        <v>2028</v>
      </c>
      <c r="I10" s="163">
        <v>2028</v>
      </c>
      <c r="J10" s="176"/>
    </row>
    <row r="11" spans="1:10" ht="14.25">
      <c r="A11" s="167"/>
      <c r="B11" s="169"/>
      <c r="C11" s="169" t="s">
        <v>43</v>
      </c>
      <c r="D11" s="168" t="s">
        <v>44</v>
      </c>
      <c r="E11" s="168"/>
      <c r="F11" s="166">
        <v>1990</v>
      </c>
      <c r="G11" s="166">
        <v>1990</v>
      </c>
      <c r="H11" s="163">
        <v>1588</v>
      </c>
      <c r="I11" s="163">
        <v>1588</v>
      </c>
      <c r="J11" s="176"/>
    </row>
    <row r="12" spans="1:10" ht="14.25">
      <c r="A12" s="167"/>
      <c r="B12" s="169"/>
      <c r="C12" s="169"/>
      <c r="D12" s="168" t="s">
        <v>45</v>
      </c>
      <c r="E12" s="168"/>
      <c r="F12" s="166">
        <v>217</v>
      </c>
      <c r="G12" s="166">
        <v>217</v>
      </c>
      <c r="H12" s="163">
        <v>233</v>
      </c>
      <c r="I12" s="163">
        <v>233</v>
      </c>
      <c r="J12" s="176"/>
    </row>
    <row r="13" spans="1:10" ht="14.25">
      <c r="A13" s="167"/>
      <c r="B13" s="169"/>
      <c r="C13" s="169"/>
      <c r="D13" s="170" t="s">
        <v>46</v>
      </c>
      <c r="E13" s="170"/>
      <c r="F13" s="166"/>
      <c r="G13" s="166"/>
      <c r="H13" s="163"/>
      <c r="I13" s="163"/>
      <c r="J13" s="176"/>
    </row>
    <row r="14" spans="1:10" ht="14.25">
      <c r="A14" s="167"/>
      <c r="B14" s="169"/>
      <c r="C14" s="169"/>
      <c r="D14" s="168" t="s">
        <v>47</v>
      </c>
      <c r="E14" s="168"/>
      <c r="F14" s="166"/>
      <c r="G14" s="166"/>
      <c r="H14" s="163"/>
      <c r="I14" s="163"/>
      <c r="J14" s="176"/>
    </row>
    <row r="15" spans="1:10" ht="14.25">
      <c r="A15" s="167"/>
      <c r="B15" s="169"/>
      <c r="C15" s="169"/>
      <c r="D15" s="168" t="s">
        <v>48</v>
      </c>
      <c r="E15" s="168"/>
      <c r="F15" s="166">
        <v>15</v>
      </c>
      <c r="G15" s="166">
        <v>15</v>
      </c>
      <c r="H15" s="163"/>
      <c r="I15" s="163"/>
      <c r="J15" s="176"/>
    </row>
    <row r="16" spans="1:10" ht="14.25">
      <c r="A16" s="167"/>
      <c r="B16" s="169"/>
      <c r="C16" s="169"/>
      <c r="D16" s="171" t="s">
        <v>49</v>
      </c>
      <c r="E16" s="172"/>
      <c r="F16" s="166"/>
      <c r="G16" s="166"/>
      <c r="H16" s="163"/>
      <c r="I16" s="163"/>
      <c r="J16" s="176"/>
    </row>
    <row r="17" spans="1:10" ht="14.25">
      <c r="A17" s="167"/>
      <c r="B17" s="169"/>
      <c r="C17" s="169"/>
      <c r="D17" s="171" t="s">
        <v>50</v>
      </c>
      <c r="E17" s="172"/>
      <c r="F17" s="166"/>
      <c r="G17" s="166"/>
      <c r="H17" s="163"/>
      <c r="I17" s="163"/>
      <c r="J17" s="176"/>
    </row>
    <row r="18" spans="1:10" ht="14.25">
      <c r="A18" s="167"/>
      <c r="B18" s="169"/>
      <c r="C18" s="169"/>
      <c r="D18" s="171" t="s">
        <v>51</v>
      </c>
      <c r="E18" s="172"/>
      <c r="F18" s="166"/>
      <c r="G18" s="166"/>
      <c r="H18" s="163"/>
      <c r="I18" s="163"/>
      <c r="J18" s="176"/>
    </row>
    <row r="19" spans="1:10" ht="14.25">
      <c r="A19" s="167"/>
      <c r="B19" s="169"/>
      <c r="C19" s="169"/>
      <c r="D19" s="168" t="s">
        <v>52</v>
      </c>
      <c r="E19" s="168"/>
      <c r="F19" s="166"/>
      <c r="G19" s="166"/>
      <c r="H19" s="163"/>
      <c r="I19" s="163"/>
      <c r="J19" s="176"/>
    </row>
    <row r="20" spans="1:10" ht="14.25">
      <c r="A20" s="167"/>
      <c r="B20" s="169"/>
      <c r="C20" s="170" t="s">
        <v>53</v>
      </c>
      <c r="D20" s="170"/>
      <c r="E20" s="170"/>
      <c r="F20" s="166">
        <v>1210</v>
      </c>
      <c r="G20" s="166">
        <v>1210</v>
      </c>
      <c r="H20" s="163">
        <v>207</v>
      </c>
      <c r="I20" s="163">
        <v>207</v>
      </c>
      <c r="J20" s="176"/>
    </row>
    <row r="21" spans="1:10" ht="28.5" customHeight="1">
      <c r="A21" s="167">
        <v>4</v>
      </c>
      <c r="B21" s="169" t="s">
        <v>54</v>
      </c>
      <c r="C21" s="168" t="s">
        <v>42</v>
      </c>
      <c r="D21" s="168"/>
      <c r="E21" s="168"/>
      <c r="F21" s="166">
        <v>3838.92</v>
      </c>
      <c r="G21" s="166">
        <v>397.46</v>
      </c>
      <c r="H21" s="163" t="s">
        <v>55</v>
      </c>
      <c r="I21" s="163" t="s">
        <v>55</v>
      </c>
      <c r="J21" s="176"/>
    </row>
    <row r="22" spans="1:10" ht="14.25">
      <c r="A22" s="167"/>
      <c r="B22" s="169"/>
      <c r="C22" s="173" t="s">
        <v>56</v>
      </c>
      <c r="D22" s="174"/>
      <c r="E22" s="175"/>
      <c r="F22" s="166">
        <v>2422.49</v>
      </c>
      <c r="G22" s="166"/>
      <c r="H22" s="163">
        <v>1791.49</v>
      </c>
      <c r="I22" s="163">
        <v>2448.89</v>
      </c>
      <c r="J22" s="176"/>
    </row>
    <row r="23" spans="1:10" ht="27" customHeight="1">
      <c r="A23" s="167"/>
      <c r="B23" s="169"/>
      <c r="C23" s="168" t="s">
        <v>53</v>
      </c>
      <c r="D23" s="168"/>
      <c r="E23" s="168"/>
      <c r="F23" s="166">
        <v>1416.43</v>
      </c>
      <c r="G23" s="166">
        <v>397.46</v>
      </c>
      <c r="H23" s="163">
        <v>1622.97</v>
      </c>
      <c r="I23" s="163">
        <v>965.57</v>
      </c>
      <c r="J23" s="176"/>
    </row>
    <row r="24" spans="1:10" ht="28.5" customHeight="1">
      <c r="A24" s="167">
        <v>5</v>
      </c>
      <c r="B24" s="168" t="s">
        <v>57</v>
      </c>
      <c r="C24" s="168"/>
      <c r="D24" s="168"/>
      <c r="E24" s="168"/>
      <c r="F24" s="166">
        <v>2017.1</v>
      </c>
      <c r="G24" s="166">
        <v>2017.1</v>
      </c>
      <c r="H24" s="163">
        <v>1367.9</v>
      </c>
      <c r="I24" s="163">
        <v>1367.9</v>
      </c>
      <c r="J24" s="176"/>
    </row>
    <row r="25" spans="1:10" ht="24" customHeight="1">
      <c r="A25" s="167">
        <v>6</v>
      </c>
      <c r="B25" s="168" t="s">
        <v>58</v>
      </c>
      <c r="C25" s="168"/>
      <c r="D25" s="168"/>
      <c r="E25" s="168"/>
      <c r="F25" s="166">
        <v>1215</v>
      </c>
      <c r="G25" s="166">
        <v>815</v>
      </c>
      <c r="H25" s="163"/>
      <c r="I25" s="163"/>
      <c r="J25" s="176"/>
    </row>
    <row r="26" spans="1:10" ht="14.25">
      <c r="A26" s="167">
        <v>7</v>
      </c>
      <c r="B26" s="168" t="s">
        <v>59</v>
      </c>
      <c r="C26" s="168"/>
      <c r="D26" s="168"/>
      <c r="E26" s="168"/>
      <c r="F26" s="176"/>
      <c r="G26" s="176"/>
      <c r="H26" s="163"/>
      <c r="I26" s="163"/>
      <c r="J26" s="176"/>
    </row>
    <row r="27" spans="1:10" ht="14.25">
      <c r="A27" s="167">
        <v>8</v>
      </c>
      <c r="B27" s="168" t="s">
        <v>60</v>
      </c>
      <c r="C27" s="168"/>
      <c r="D27" s="168"/>
      <c r="E27" s="168"/>
      <c r="F27" s="177">
        <v>405</v>
      </c>
      <c r="G27" s="177">
        <v>405</v>
      </c>
      <c r="H27" s="163"/>
      <c r="I27" s="163"/>
      <c r="J27" s="176"/>
    </row>
    <row r="28" spans="1:10" ht="14.25">
      <c r="A28" s="167">
        <v>9</v>
      </c>
      <c r="B28" s="170" t="s">
        <v>61</v>
      </c>
      <c r="C28" s="170"/>
      <c r="D28" s="170"/>
      <c r="E28" s="170"/>
      <c r="F28" s="177">
        <v>619</v>
      </c>
      <c r="G28" s="177">
        <v>619</v>
      </c>
      <c r="H28" s="163"/>
      <c r="I28" s="163"/>
      <c r="J28" s="176"/>
    </row>
    <row r="29" spans="1:10" ht="14.25">
      <c r="A29" s="167">
        <v>10</v>
      </c>
      <c r="B29" s="168" t="s">
        <v>62</v>
      </c>
      <c r="C29" s="168"/>
      <c r="D29" s="168"/>
      <c r="E29" s="168"/>
      <c r="F29" s="177">
        <v>423.1</v>
      </c>
      <c r="G29" s="177">
        <v>423.1</v>
      </c>
      <c r="H29" s="163">
        <v>784.14</v>
      </c>
      <c r="I29" s="163">
        <v>784.14</v>
      </c>
      <c r="J29" s="176"/>
    </row>
    <row r="30" spans="1:10" ht="14.25">
      <c r="A30" s="167">
        <v>11</v>
      </c>
      <c r="B30" s="168" t="s">
        <v>63</v>
      </c>
      <c r="C30" s="168"/>
      <c r="D30" s="168"/>
      <c r="E30" s="168"/>
      <c r="F30" s="178"/>
      <c r="G30" s="178"/>
      <c r="H30" s="179"/>
      <c r="I30" s="179"/>
      <c r="J30" s="176"/>
    </row>
    <row r="31" spans="1:10" ht="14.25">
      <c r="A31" s="167">
        <v>12</v>
      </c>
      <c r="B31" s="168" t="s">
        <v>64</v>
      </c>
      <c r="C31" s="168"/>
      <c r="D31" s="168"/>
      <c r="E31" s="168"/>
      <c r="F31" s="178"/>
      <c r="G31" s="178"/>
      <c r="H31" s="179"/>
      <c r="I31" s="179"/>
      <c r="J31" s="176"/>
    </row>
    <row r="32" spans="1:10" ht="14.25">
      <c r="A32" s="167">
        <v>13</v>
      </c>
      <c r="B32" s="168" t="s">
        <v>65</v>
      </c>
      <c r="C32" s="168"/>
      <c r="D32" s="168"/>
      <c r="E32" s="168"/>
      <c r="F32" s="178"/>
      <c r="G32" s="178"/>
      <c r="H32" s="179"/>
      <c r="I32" s="179"/>
      <c r="J32" s="176"/>
    </row>
    <row r="33" spans="1:10" ht="14.25">
      <c r="A33" s="167">
        <v>14</v>
      </c>
      <c r="B33" s="168" t="s">
        <v>66</v>
      </c>
      <c r="C33" s="168"/>
      <c r="D33" s="168"/>
      <c r="E33" s="168"/>
      <c r="F33" s="166">
        <v>20</v>
      </c>
      <c r="G33" s="166">
        <v>20</v>
      </c>
      <c r="H33" s="179"/>
      <c r="I33" s="179"/>
      <c r="J33" s="176"/>
    </row>
    <row r="34" spans="1:10" ht="14.25">
      <c r="A34" s="180">
        <v>15</v>
      </c>
      <c r="B34" s="181" t="s">
        <v>67</v>
      </c>
      <c r="C34" s="181"/>
      <c r="D34" s="181"/>
      <c r="E34" s="181"/>
      <c r="F34" s="166"/>
      <c r="G34" s="166"/>
      <c r="H34" s="179"/>
      <c r="I34" s="179"/>
      <c r="J34" s="176"/>
    </row>
    <row r="35" spans="1:10" ht="14.25">
      <c r="A35" s="167">
        <v>16</v>
      </c>
      <c r="B35" s="168" t="s">
        <v>68</v>
      </c>
      <c r="C35" s="168"/>
      <c r="D35" s="168"/>
      <c r="E35" s="168"/>
      <c r="F35" s="166">
        <v>20</v>
      </c>
      <c r="G35" s="166">
        <v>20</v>
      </c>
      <c r="H35" s="179"/>
      <c r="I35" s="179"/>
      <c r="J35" s="176"/>
    </row>
    <row r="36" spans="1:10" ht="27" customHeight="1">
      <c r="A36" s="167">
        <v>17</v>
      </c>
      <c r="B36" s="182" t="s">
        <v>69</v>
      </c>
      <c r="C36" s="182"/>
      <c r="D36" s="182"/>
      <c r="E36" s="182" t="s">
        <v>70</v>
      </c>
      <c r="F36" s="166">
        <v>1500</v>
      </c>
      <c r="G36" s="166">
        <v>1500</v>
      </c>
      <c r="H36" s="179"/>
      <c r="I36" s="179"/>
      <c r="J36" s="176"/>
    </row>
    <row r="37" spans="1:10" ht="27">
      <c r="A37" s="167"/>
      <c r="B37" s="182"/>
      <c r="C37" s="182"/>
      <c r="D37" s="182"/>
      <c r="E37" s="183" t="s">
        <v>71</v>
      </c>
      <c r="F37" s="178"/>
      <c r="G37" s="178"/>
      <c r="H37" s="179"/>
      <c r="I37" s="179"/>
      <c r="J37" s="176"/>
    </row>
    <row r="38" spans="1:10" ht="40.5">
      <c r="A38" s="167"/>
      <c r="B38" s="182"/>
      <c r="C38" s="182"/>
      <c r="D38" s="182"/>
      <c r="E38" s="183" t="s">
        <v>72</v>
      </c>
      <c r="F38" s="178"/>
      <c r="G38" s="178"/>
      <c r="H38" s="179"/>
      <c r="I38" s="179"/>
      <c r="J38" s="176"/>
    </row>
    <row r="39" spans="1:10" ht="40.5">
      <c r="A39" s="167"/>
      <c r="B39" s="182"/>
      <c r="C39" s="182"/>
      <c r="D39" s="182"/>
      <c r="E39" s="184" t="s">
        <v>73</v>
      </c>
      <c r="F39" s="178"/>
      <c r="G39" s="178"/>
      <c r="H39" s="179"/>
      <c r="I39" s="179"/>
      <c r="J39" s="176"/>
    </row>
    <row r="40" spans="1:10" ht="40.5">
      <c r="A40" s="167"/>
      <c r="B40" s="182"/>
      <c r="C40" s="182"/>
      <c r="D40" s="182"/>
      <c r="E40" s="184" t="s">
        <v>74</v>
      </c>
      <c r="F40" s="178"/>
      <c r="G40" s="178"/>
      <c r="H40" s="179"/>
      <c r="I40" s="179"/>
      <c r="J40" s="176"/>
    </row>
    <row r="41" spans="1:10" ht="40.5">
      <c r="A41" s="167"/>
      <c r="B41" s="182"/>
      <c r="C41" s="182"/>
      <c r="D41" s="182"/>
      <c r="E41" s="184" t="s">
        <v>75</v>
      </c>
      <c r="F41" s="178"/>
      <c r="G41" s="178"/>
      <c r="H41" s="179"/>
      <c r="I41" s="179"/>
      <c r="J41" s="176"/>
    </row>
    <row r="42" spans="1:10" ht="67.5">
      <c r="A42" s="167"/>
      <c r="B42" s="182"/>
      <c r="C42" s="182"/>
      <c r="D42" s="182"/>
      <c r="E42" s="183" t="s">
        <v>76</v>
      </c>
      <c r="F42" s="178"/>
      <c r="G42" s="178"/>
      <c r="H42" s="179"/>
      <c r="I42" s="179"/>
      <c r="J42" s="176"/>
    </row>
    <row r="43" spans="1:10" ht="67.5">
      <c r="A43" s="167"/>
      <c r="B43" s="182"/>
      <c r="C43" s="182"/>
      <c r="D43" s="182"/>
      <c r="E43" s="183" t="s">
        <v>77</v>
      </c>
      <c r="F43" s="178"/>
      <c r="G43" s="178"/>
      <c r="H43" s="179"/>
      <c r="I43" s="179"/>
      <c r="J43" s="176"/>
    </row>
    <row r="44" spans="1:10" ht="40.5">
      <c r="A44" s="167"/>
      <c r="B44" s="182"/>
      <c r="C44" s="182"/>
      <c r="D44" s="182"/>
      <c r="E44" s="183" t="s">
        <v>78</v>
      </c>
      <c r="F44" s="178"/>
      <c r="G44" s="178"/>
      <c r="H44" s="179"/>
      <c r="I44" s="179"/>
      <c r="J44" s="176"/>
    </row>
    <row r="45" spans="1:10" ht="40.5">
      <c r="A45" s="167"/>
      <c r="B45" s="182"/>
      <c r="C45" s="182"/>
      <c r="D45" s="182"/>
      <c r="E45" s="183" t="s">
        <v>79</v>
      </c>
      <c r="F45" s="178"/>
      <c r="G45" s="178"/>
      <c r="H45" s="179"/>
      <c r="I45" s="179"/>
      <c r="J45" s="176"/>
    </row>
    <row r="46" spans="1:10" ht="54">
      <c r="A46" s="167"/>
      <c r="B46" s="182"/>
      <c r="C46" s="182"/>
      <c r="D46" s="182"/>
      <c r="E46" s="183" t="s">
        <v>80</v>
      </c>
      <c r="F46" s="166">
        <v>700</v>
      </c>
      <c r="G46" s="166">
        <v>700</v>
      </c>
      <c r="H46" s="179"/>
      <c r="I46" s="179"/>
      <c r="J46" s="176"/>
    </row>
    <row r="47" spans="1:10" ht="40.5">
      <c r="A47" s="167"/>
      <c r="B47" s="182"/>
      <c r="C47" s="182"/>
      <c r="D47" s="182"/>
      <c r="E47" s="183" t="s">
        <v>81</v>
      </c>
      <c r="F47" s="166">
        <v>800</v>
      </c>
      <c r="G47" s="166">
        <v>800</v>
      </c>
      <c r="H47" s="179"/>
      <c r="I47" s="179"/>
      <c r="J47" s="176"/>
    </row>
    <row r="48" spans="1:10" ht="27">
      <c r="A48" s="167"/>
      <c r="B48" s="182"/>
      <c r="C48" s="182"/>
      <c r="D48" s="182"/>
      <c r="E48" s="183" t="s">
        <v>82</v>
      </c>
      <c r="F48" s="178"/>
      <c r="G48" s="178"/>
      <c r="H48" s="179"/>
      <c r="I48" s="179"/>
      <c r="J48" s="176"/>
    </row>
    <row r="49" spans="1:10" ht="54">
      <c r="A49" s="167"/>
      <c r="B49" s="182"/>
      <c r="C49" s="182"/>
      <c r="D49" s="182"/>
      <c r="E49" s="183" t="s">
        <v>83</v>
      </c>
      <c r="F49" s="178"/>
      <c r="G49" s="178"/>
      <c r="H49" s="179"/>
      <c r="I49" s="179"/>
      <c r="J49" s="176"/>
    </row>
    <row r="50" spans="1:10" ht="40.5">
      <c r="A50" s="167"/>
      <c r="B50" s="182"/>
      <c r="C50" s="182"/>
      <c r="D50" s="182"/>
      <c r="E50" s="184" t="s">
        <v>84</v>
      </c>
      <c r="F50" s="178"/>
      <c r="G50" s="178"/>
      <c r="H50" s="179"/>
      <c r="I50" s="179"/>
      <c r="J50" s="176"/>
    </row>
    <row r="51" spans="1:10" ht="27">
      <c r="A51" s="167"/>
      <c r="B51" s="182"/>
      <c r="C51" s="182"/>
      <c r="D51" s="182"/>
      <c r="E51" s="184" t="s">
        <v>85</v>
      </c>
      <c r="F51" s="178"/>
      <c r="G51" s="178"/>
      <c r="H51" s="179"/>
      <c r="I51" s="179"/>
      <c r="J51" s="176"/>
    </row>
    <row r="52" spans="1:10" ht="27">
      <c r="A52" s="167"/>
      <c r="B52" s="182"/>
      <c r="C52" s="182"/>
      <c r="D52" s="182"/>
      <c r="E52" s="184" t="s">
        <v>86</v>
      </c>
      <c r="F52" s="178"/>
      <c r="G52" s="178"/>
      <c r="H52" s="179"/>
      <c r="I52" s="179"/>
      <c r="J52" s="176"/>
    </row>
    <row r="53" spans="1:10" ht="40.5">
      <c r="A53" s="167"/>
      <c r="B53" s="182"/>
      <c r="C53" s="182"/>
      <c r="D53" s="182"/>
      <c r="E53" s="184" t="s">
        <v>87</v>
      </c>
      <c r="F53" s="178"/>
      <c r="G53" s="178"/>
      <c r="H53" s="179"/>
      <c r="I53" s="179"/>
      <c r="J53" s="176"/>
    </row>
    <row r="54" spans="1:10" ht="40.5">
      <c r="A54" s="167"/>
      <c r="B54" s="182"/>
      <c r="C54" s="182"/>
      <c r="D54" s="182"/>
      <c r="E54" s="184" t="s">
        <v>88</v>
      </c>
      <c r="F54" s="178"/>
      <c r="G54" s="178"/>
      <c r="H54" s="179"/>
      <c r="I54" s="179"/>
      <c r="J54" s="176"/>
    </row>
    <row r="55" spans="1:10" ht="81">
      <c r="A55" s="167"/>
      <c r="B55" s="182"/>
      <c r="C55" s="182"/>
      <c r="D55" s="182"/>
      <c r="E55" s="184" t="s">
        <v>89</v>
      </c>
      <c r="F55" s="178"/>
      <c r="G55" s="178"/>
      <c r="H55" s="179"/>
      <c r="I55" s="179"/>
      <c r="J55" s="176"/>
    </row>
    <row r="56" spans="1:10" ht="14.25">
      <c r="A56" s="164" t="s">
        <v>90</v>
      </c>
      <c r="B56" s="164" t="s">
        <v>91</v>
      </c>
      <c r="C56" s="164"/>
      <c r="D56" s="164"/>
      <c r="E56" s="164"/>
      <c r="F56" s="166">
        <v>1255.13</v>
      </c>
      <c r="G56" s="166">
        <v>1255.13</v>
      </c>
      <c r="H56" s="163">
        <v>32</v>
      </c>
      <c r="I56" s="179">
        <v>32</v>
      </c>
      <c r="J56" s="176"/>
    </row>
    <row r="57" spans="1:10" ht="14.25">
      <c r="A57" s="164">
        <v>1</v>
      </c>
      <c r="B57" s="185" t="s">
        <v>92</v>
      </c>
      <c r="C57" s="186"/>
      <c r="D57" s="186"/>
      <c r="E57" s="187"/>
      <c r="F57" s="166">
        <v>905</v>
      </c>
      <c r="G57" s="166">
        <v>905</v>
      </c>
      <c r="H57" s="163">
        <v>32</v>
      </c>
      <c r="I57" s="179">
        <v>32</v>
      </c>
      <c r="J57" s="176"/>
    </row>
    <row r="58" spans="1:10" ht="14.25">
      <c r="A58" s="178">
        <v>2</v>
      </c>
      <c r="B58" s="188" t="s">
        <v>93</v>
      </c>
      <c r="C58" s="189"/>
      <c r="D58" s="189"/>
      <c r="E58" s="190"/>
      <c r="F58" s="166">
        <v>350.13</v>
      </c>
      <c r="G58" s="166">
        <v>350.13</v>
      </c>
      <c r="H58" s="179"/>
      <c r="I58" s="179"/>
      <c r="J58" s="176"/>
    </row>
    <row r="59" spans="1:10" ht="14.25">
      <c r="A59" s="178">
        <v>3</v>
      </c>
      <c r="B59" s="191" t="s">
        <v>94</v>
      </c>
      <c r="C59" s="192"/>
      <c r="D59" s="192"/>
      <c r="E59" s="193"/>
      <c r="F59" s="166"/>
      <c r="G59" s="166"/>
      <c r="H59" s="179"/>
      <c r="I59" s="179"/>
      <c r="J59" s="202"/>
    </row>
    <row r="60" spans="1:10" ht="14.25">
      <c r="A60" s="194" t="s">
        <v>95</v>
      </c>
      <c r="B60" s="195" t="s">
        <v>96</v>
      </c>
      <c r="C60" s="196"/>
      <c r="D60" s="196"/>
      <c r="E60" s="197"/>
      <c r="F60" s="166">
        <v>590.28</v>
      </c>
      <c r="G60" s="166">
        <v>590.28</v>
      </c>
      <c r="H60" s="163"/>
      <c r="I60" s="163"/>
      <c r="J60" s="202"/>
    </row>
    <row r="61" spans="1:10" ht="14.25">
      <c r="A61" s="178">
        <v>1</v>
      </c>
      <c r="B61" s="195" t="s">
        <v>97</v>
      </c>
      <c r="C61" s="196"/>
      <c r="D61" s="196"/>
      <c r="E61" s="197"/>
      <c r="F61" s="166">
        <v>590.28</v>
      </c>
      <c r="G61" s="166">
        <v>590.28</v>
      </c>
      <c r="H61" s="163"/>
      <c r="I61" s="163"/>
      <c r="J61" s="202"/>
    </row>
    <row r="62" spans="1:10" ht="14.25">
      <c r="A62" s="178">
        <v>2</v>
      </c>
      <c r="B62" s="195" t="s">
        <v>98</v>
      </c>
      <c r="C62" s="196"/>
      <c r="D62" s="196"/>
      <c r="E62" s="197"/>
      <c r="F62" s="166"/>
      <c r="G62" s="166"/>
      <c r="H62" s="163"/>
      <c r="I62" s="163"/>
      <c r="J62" s="202"/>
    </row>
    <row r="63" spans="1:10" ht="14.25">
      <c r="A63" s="178">
        <v>3</v>
      </c>
      <c r="B63" s="198" t="s">
        <v>99</v>
      </c>
      <c r="C63" s="199"/>
      <c r="D63" s="199"/>
      <c r="E63" s="200"/>
      <c r="F63" s="166"/>
      <c r="G63" s="166"/>
      <c r="H63" s="163"/>
      <c r="I63" s="163"/>
      <c r="J63" s="202"/>
    </row>
    <row r="64" spans="1:10" ht="14.25">
      <c r="A64" s="194" t="s">
        <v>100</v>
      </c>
      <c r="B64" s="195" t="s">
        <v>101</v>
      </c>
      <c r="C64" s="196"/>
      <c r="D64" s="196"/>
      <c r="E64" s="197"/>
      <c r="F64" s="166">
        <v>57.39</v>
      </c>
      <c r="G64" s="166">
        <v>57.39</v>
      </c>
      <c r="H64" s="163"/>
      <c r="I64" s="163"/>
      <c r="J64" s="202"/>
    </row>
    <row r="65" spans="1:10" ht="14.25">
      <c r="A65" s="178">
        <v>1</v>
      </c>
      <c r="B65" s="195" t="s">
        <v>102</v>
      </c>
      <c r="C65" s="196"/>
      <c r="D65" s="196"/>
      <c r="E65" s="197"/>
      <c r="F65" s="166">
        <v>57.39</v>
      </c>
      <c r="G65" s="166">
        <v>57.39</v>
      </c>
      <c r="H65" s="163"/>
      <c r="I65" s="163"/>
      <c r="J65" s="202"/>
    </row>
    <row r="66" spans="1:10" ht="14.25">
      <c r="A66" s="178">
        <v>2</v>
      </c>
      <c r="B66" s="195" t="s">
        <v>98</v>
      </c>
      <c r="C66" s="196"/>
      <c r="D66" s="196"/>
      <c r="E66" s="197"/>
      <c r="F66" s="176"/>
      <c r="G66" s="176"/>
      <c r="H66" s="163"/>
      <c r="I66" s="163"/>
      <c r="J66" s="202"/>
    </row>
    <row r="67" spans="1:10" ht="14.25">
      <c r="A67" s="203">
        <v>3</v>
      </c>
      <c r="B67" s="198" t="s">
        <v>99</v>
      </c>
      <c r="C67" s="199"/>
      <c r="D67" s="199"/>
      <c r="E67" s="200"/>
      <c r="F67" s="204"/>
      <c r="G67" s="204"/>
      <c r="H67" s="205"/>
      <c r="I67" s="205"/>
      <c r="J67" s="202"/>
    </row>
    <row r="68" spans="1:10" ht="14.25">
      <c r="A68" s="206" t="s">
        <v>103</v>
      </c>
      <c r="B68" s="206"/>
      <c r="C68" s="206"/>
      <c r="D68" s="206"/>
      <c r="E68" s="206"/>
      <c r="F68" s="206"/>
      <c r="G68" s="206"/>
      <c r="H68" s="207"/>
      <c r="I68" s="207"/>
      <c r="J68" s="206"/>
    </row>
    <row r="69" spans="1:10" ht="14.25">
      <c r="A69" s="208" t="s">
        <v>104</v>
      </c>
      <c r="B69" s="208"/>
      <c r="C69" s="208"/>
      <c r="D69" s="208"/>
      <c r="E69" s="208"/>
      <c r="F69" s="208"/>
      <c r="G69" s="208"/>
      <c r="H69" s="209"/>
      <c r="I69" s="209"/>
      <c r="J69" s="208"/>
    </row>
    <row r="70" spans="1:10" ht="14.25">
      <c r="A70" s="208" t="s">
        <v>105</v>
      </c>
      <c r="B70" s="208"/>
      <c r="C70" s="208"/>
      <c r="D70" s="208"/>
      <c r="E70" s="208"/>
      <c r="F70" s="208"/>
      <c r="G70" s="208"/>
      <c r="H70" s="209"/>
      <c r="I70" s="209"/>
      <c r="J70" s="208"/>
    </row>
    <row r="71" spans="1:10" ht="14.25">
      <c r="A71" s="208" t="s">
        <v>106</v>
      </c>
      <c r="B71" s="208"/>
      <c r="C71" s="208"/>
      <c r="D71" s="208"/>
      <c r="E71" s="208"/>
      <c r="F71" s="208"/>
      <c r="G71" s="208"/>
      <c r="H71" s="209"/>
      <c r="I71" s="209"/>
      <c r="J71" s="208"/>
    </row>
  </sheetData>
  <sheetProtection/>
  <mergeCells count="59">
    <mergeCell ref="B2:J2"/>
    <mergeCell ref="A3:J3"/>
    <mergeCell ref="F4:G4"/>
    <mergeCell ref="H4:J4"/>
    <mergeCell ref="A6:E6"/>
    <mergeCell ref="B7:E7"/>
    <mergeCell ref="B8:E8"/>
    <mergeCell ref="B9:E9"/>
    <mergeCell ref="C10:E10"/>
    <mergeCell ref="D11:E11"/>
    <mergeCell ref="D12:E12"/>
    <mergeCell ref="D13:E13"/>
    <mergeCell ref="D14:E14"/>
    <mergeCell ref="D15:E15"/>
    <mergeCell ref="D16:E16"/>
    <mergeCell ref="D17:E17"/>
    <mergeCell ref="D18:E18"/>
    <mergeCell ref="D19:E19"/>
    <mergeCell ref="C20:E20"/>
    <mergeCell ref="C21:E21"/>
    <mergeCell ref="C22:E22"/>
    <mergeCell ref="C23:E23"/>
    <mergeCell ref="B24:E24"/>
    <mergeCell ref="B25:E25"/>
    <mergeCell ref="B26:E26"/>
    <mergeCell ref="B27:E27"/>
    <mergeCell ref="B28:E28"/>
    <mergeCell ref="B29:E29"/>
    <mergeCell ref="B30:E30"/>
    <mergeCell ref="B31:E31"/>
    <mergeCell ref="B32:E32"/>
    <mergeCell ref="B33:E33"/>
    <mergeCell ref="B34:E34"/>
    <mergeCell ref="B35:E35"/>
    <mergeCell ref="B56:E56"/>
    <mergeCell ref="B57:E57"/>
    <mergeCell ref="B58:E58"/>
    <mergeCell ref="B59:E59"/>
    <mergeCell ref="B60:E60"/>
    <mergeCell ref="B61:E61"/>
    <mergeCell ref="B62:E62"/>
    <mergeCell ref="B63:E63"/>
    <mergeCell ref="B64:E64"/>
    <mergeCell ref="B65:E65"/>
    <mergeCell ref="B66:E66"/>
    <mergeCell ref="B67:E67"/>
    <mergeCell ref="A68:J68"/>
    <mergeCell ref="A69:J69"/>
    <mergeCell ref="A70:J70"/>
    <mergeCell ref="A71:J71"/>
    <mergeCell ref="A4:A5"/>
    <mergeCell ref="A10:A20"/>
    <mergeCell ref="A21:A23"/>
    <mergeCell ref="A36:A55"/>
    <mergeCell ref="B10:B20"/>
    <mergeCell ref="B21:B23"/>
    <mergeCell ref="C11:C19"/>
    <mergeCell ref="B4:E5"/>
    <mergeCell ref="B36:D55"/>
  </mergeCells>
  <printOptions/>
  <pageMargins left="0.2361111111111111" right="0.2361111111111111" top="0.19652777777777777" bottom="0.2125" header="0.10625" footer="0.10625"/>
  <pageSetup horizontalDpi="600" verticalDpi="600" orientation="portrait" paperSize="9" scale="80"/>
</worksheet>
</file>

<file path=xl/worksheets/sheet3.xml><?xml version="1.0" encoding="utf-8"?>
<worksheet xmlns="http://schemas.openxmlformats.org/spreadsheetml/2006/main" xmlns:r="http://schemas.openxmlformats.org/officeDocument/2006/relationships">
  <sheetPr>
    <pageSetUpPr fitToPage="1"/>
  </sheetPr>
  <dimension ref="A1:R118"/>
  <sheetViews>
    <sheetView tabSelected="1" workbookViewId="0" topLeftCell="B1">
      <pane ySplit="6" topLeftCell="A32" activePane="bottomLeft" state="frozen"/>
      <selection pane="bottomLeft" activeCell="D29" sqref="D29"/>
    </sheetView>
  </sheetViews>
  <sheetFormatPr defaultColWidth="9.00390625" defaultRowHeight="14.25"/>
  <cols>
    <col min="1" max="1" width="8.125" style="46" customWidth="1"/>
    <col min="2" max="2" width="17.875" style="47" customWidth="1"/>
    <col min="3" max="3" width="14.875" style="47" customWidth="1"/>
    <col min="4" max="4" width="60.75390625" style="47" customWidth="1"/>
    <col min="5" max="5" width="14.25390625" style="47" customWidth="1"/>
    <col min="6" max="6" width="9.875" style="7" customWidth="1"/>
    <col min="7" max="9" width="9.875" style="47" customWidth="1"/>
    <col min="10" max="10" width="7.00390625" style="47" customWidth="1"/>
    <col min="11" max="11" width="9.625" style="47" customWidth="1"/>
    <col min="12" max="12" width="9.25390625" style="47" customWidth="1"/>
    <col min="13" max="13" width="10.125" style="47" customWidth="1"/>
    <col min="14" max="14" width="8.875" style="47" customWidth="1"/>
    <col min="15" max="15" width="16.625" style="1" customWidth="1"/>
    <col min="16" max="16" width="9.625" style="1" customWidth="1"/>
    <col min="17" max="17" width="7.00390625" style="1" customWidth="1"/>
    <col min="18" max="18" width="8.50390625" style="1" customWidth="1"/>
    <col min="19" max="16384" width="9.00390625" style="1" customWidth="1"/>
  </cols>
  <sheetData>
    <row r="1" spans="1:14" s="1" customFormat="1" ht="20.25">
      <c r="A1" s="48" t="s">
        <v>107</v>
      </c>
      <c r="B1" s="48"/>
      <c r="C1" s="48"/>
      <c r="D1" s="47"/>
      <c r="E1" s="47"/>
      <c r="F1" s="7"/>
      <c r="G1" s="47"/>
      <c r="H1" s="47"/>
      <c r="I1" s="47"/>
      <c r="J1" s="47"/>
      <c r="K1" s="47"/>
      <c r="L1" s="47"/>
      <c r="M1" s="47"/>
      <c r="N1" s="47"/>
    </row>
    <row r="2" spans="1:18" s="2" customFormat="1" ht="28.5">
      <c r="A2" s="9" t="s">
        <v>108</v>
      </c>
      <c r="B2" s="49"/>
      <c r="C2" s="49"/>
      <c r="D2" s="49"/>
      <c r="E2" s="49"/>
      <c r="F2" s="50"/>
      <c r="G2" s="49"/>
      <c r="H2" s="49"/>
      <c r="I2" s="49"/>
      <c r="J2" s="49"/>
      <c r="K2" s="49"/>
      <c r="L2" s="49"/>
      <c r="M2" s="49"/>
      <c r="N2" s="49"/>
      <c r="O2" s="49"/>
      <c r="P2" s="49"/>
      <c r="Q2" s="49"/>
      <c r="R2" s="49"/>
    </row>
    <row r="3" spans="1:18" s="3" customFormat="1" ht="12.75">
      <c r="A3" s="51" t="s">
        <v>109</v>
      </c>
      <c r="B3" s="52"/>
      <c r="C3" s="53"/>
      <c r="D3" s="54"/>
      <c r="E3" s="54"/>
      <c r="F3" s="13"/>
      <c r="G3" s="55"/>
      <c r="H3" s="55"/>
      <c r="I3" s="55"/>
      <c r="J3" s="55"/>
      <c r="K3" s="55"/>
      <c r="L3" s="55"/>
      <c r="M3" s="55"/>
      <c r="N3" s="55"/>
      <c r="O3" s="55"/>
      <c r="P3" s="55"/>
      <c r="Q3" s="55"/>
      <c r="R3" s="117"/>
    </row>
    <row r="4" spans="1:18" s="3" customFormat="1" ht="40.5" customHeight="1">
      <c r="A4" s="21" t="s">
        <v>27</v>
      </c>
      <c r="B4" s="21" t="s">
        <v>110</v>
      </c>
      <c r="C4" s="56" t="s">
        <v>111</v>
      </c>
      <c r="D4" s="21" t="s">
        <v>112</v>
      </c>
      <c r="E4" s="57" t="s">
        <v>113</v>
      </c>
      <c r="F4" s="58" t="s">
        <v>114</v>
      </c>
      <c r="G4" s="59"/>
      <c r="H4" s="59"/>
      <c r="I4" s="110"/>
      <c r="J4" s="57" t="s">
        <v>115</v>
      </c>
      <c r="K4" s="57"/>
      <c r="L4" s="57"/>
      <c r="M4" s="57"/>
      <c r="N4" s="111" t="s">
        <v>116</v>
      </c>
      <c r="O4" s="56" t="s">
        <v>117</v>
      </c>
      <c r="P4" s="21" t="s">
        <v>118</v>
      </c>
      <c r="Q4" s="21" t="s">
        <v>119</v>
      </c>
      <c r="R4" s="21" t="s">
        <v>120</v>
      </c>
    </row>
    <row r="5" spans="1:18" s="3" customFormat="1" ht="12.75">
      <c r="A5" s="21"/>
      <c r="B5" s="21"/>
      <c r="C5" s="60"/>
      <c r="D5" s="21"/>
      <c r="E5" s="57"/>
      <c r="F5" s="61" t="s">
        <v>121</v>
      </c>
      <c r="G5" s="56" t="s">
        <v>122</v>
      </c>
      <c r="H5" s="56" t="s">
        <v>123</v>
      </c>
      <c r="I5" s="56" t="s">
        <v>124</v>
      </c>
      <c r="J5" s="57" t="s">
        <v>125</v>
      </c>
      <c r="K5" s="57"/>
      <c r="L5" s="57" t="s">
        <v>126</v>
      </c>
      <c r="M5" s="57"/>
      <c r="N5" s="112"/>
      <c r="O5" s="60"/>
      <c r="P5" s="21"/>
      <c r="Q5" s="21"/>
      <c r="R5" s="21"/>
    </row>
    <row r="6" spans="1:18" s="3" customFormat="1" ht="54" customHeight="1">
      <c r="A6" s="21"/>
      <c r="B6" s="21"/>
      <c r="C6" s="62"/>
      <c r="D6" s="21"/>
      <c r="E6" s="57"/>
      <c r="F6" s="63"/>
      <c r="G6" s="62"/>
      <c r="H6" s="62"/>
      <c r="I6" s="62"/>
      <c r="J6" s="57" t="s">
        <v>127</v>
      </c>
      <c r="K6" s="57" t="s">
        <v>128</v>
      </c>
      <c r="L6" s="57" t="s">
        <v>129</v>
      </c>
      <c r="M6" s="57" t="s">
        <v>130</v>
      </c>
      <c r="N6" s="113"/>
      <c r="O6" s="62"/>
      <c r="P6" s="21"/>
      <c r="Q6" s="21"/>
      <c r="R6" s="21"/>
    </row>
    <row r="7" spans="1:18" s="41" customFormat="1" ht="22.5" customHeight="1">
      <c r="A7" s="64"/>
      <c r="B7" s="64" t="s">
        <v>36</v>
      </c>
      <c r="C7" s="64"/>
      <c r="D7" s="65"/>
      <c r="E7" s="65"/>
      <c r="F7" s="66">
        <f aca="true" t="shared" si="0" ref="F7:K7">F8+F65+F93</f>
        <v>11282.740000000002</v>
      </c>
      <c r="G7" s="64">
        <f t="shared" si="0"/>
        <v>0</v>
      </c>
      <c r="H7" s="64">
        <f t="shared" si="0"/>
        <v>0</v>
      </c>
      <c r="I7" s="64">
        <f t="shared" si="0"/>
        <v>0</v>
      </c>
      <c r="J7" s="64">
        <f t="shared" si="0"/>
        <v>31</v>
      </c>
      <c r="K7" s="64">
        <f t="shared" si="0"/>
        <v>1550.6499999999999</v>
      </c>
      <c r="L7" s="64"/>
      <c r="M7" s="64"/>
      <c r="N7" s="64"/>
      <c r="O7" s="64"/>
      <c r="P7" s="65"/>
      <c r="Q7" s="65"/>
      <c r="R7" s="65"/>
    </row>
    <row r="8" spans="1:18" s="42" customFormat="1" ht="19.5" customHeight="1">
      <c r="A8" s="67" t="s">
        <v>131</v>
      </c>
      <c r="B8" s="67" t="s">
        <v>132</v>
      </c>
      <c r="C8" s="67"/>
      <c r="D8" s="68"/>
      <c r="E8" s="68"/>
      <c r="F8" s="69">
        <f aca="true" t="shared" si="1" ref="F8:K8">F9+F38+F51+F53+F55+F57+F62</f>
        <v>8069.780000000001</v>
      </c>
      <c r="G8" s="68">
        <f t="shared" si="1"/>
        <v>0</v>
      </c>
      <c r="H8" s="68">
        <f t="shared" si="1"/>
        <v>0</v>
      </c>
      <c r="I8" s="68">
        <f t="shared" si="1"/>
        <v>0</v>
      </c>
      <c r="J8" s="68">
        <f t="shared" si="1"/>
        <v>26</v>
      </c>
      <c r="K8" s="68">
        <f t="shared" si="1"/>
        <v>1270.37</v>
      </c>
      <c r="L8" s="68"/>
      <c r="M8" s="68"/>
      <c r="N8" s="68"/>
      <c r="O8" s="68"/>
      <c r="P8" s="68"/>
      <c r="Q8" s="68"/>
      <c r="R8" s="68"/>
    </row>
    <row r="9" spans="1:18" s="43" customFormat="1" ht="12.75">
      <c r="A9" s="70" t="s">
        <v>133</v>
      </c>
      <c r="B9" s="70" t="s">
        <v>134</v>
      </c>
      <c r="C9" s="70"/>
      <c r="D9" s="70"/>
      <c r="E9" s="70"/>
      <c r="F9" s="71">
        <v>1742.64</v>
      </c>
      <c r="G9" s="70"/>
      <c r="H9" s="70"/>
      <c r="I9" s="70"/>
      <c r="J9" s="70">
        <v>17</v>
      </c>
      <c r="K9" s="70">
        <v>1150.37</v>
      </c>
      <c r="L9" s="70"/>
      <c r="M9" s="70"/>
      <c r="N9" s="70"/>
      <c r="O9" s="70"/>
      <c r="P9" s="70"/>
      <c r="Q9" s="70"/>
      <c r="R9" s="70"/>
    </row>
    <row r="10" spans="1:18" s="41" customFormat="1" ht="75" customHeight="1">
      <c r="A10" s="72">
        <v>1</v>
      </c>
      <c r="B10" s="73" t="s">
        <v>135</v>
      </c>
      <c r="C10" s="74" t="s">
        <v>136</v>
      </c>
      <c r="D10" s="75" t="s">
        <v>137</v>
      </c>
      <c r="E10" s="74"/>
      <c r="F10" s="76">
        <v>71</v>
      </c>
      <c r="G10" s="77"/>
      <c r="H10" s="74"/>
      <c r="I10" s="74"/>
      <c r="J10" s="74">
        <v>1</v>
      </c>
      <c r="K10" s="74">
        <v>71</v>
      </c>
      <c r="L10" s="74">
        <v>5</v>
      </c>
      <c r="M10" s="74">
        <v>25</v>
      </c>
      <c r="N10" s="74" t="s">
        <v>138</v>
      </c>
      <c r="O10" s="74" t="s">
        <v>139</v>
      </c>
      <c r="P10" s="74" t="s">
        <v>140</v>
      </c>
      <c r="Q10" s="74" t="s">
        <v>141</v>
      </c>
      <c r="R10" s="74"/>
    </row>
    <row r="11" spans="1:18" s="41" customFormat="1" ht="84">
      <c r="A11" s="72">
        <v>2</v>
      </c>
      <c r="B11" s="78" t="s">
        <v>142</v>
      </c>
      <c r="C11" s="74" t="s">
        <v>143</v>
      </c>
      <c r="D11" s="75" t="s">
        <v>144</v>
      </c>
      <c r="E11" s="74"/>
      <c r="F11" s="76">
        <v>17.5</v>
      </c>
      <c r="G11" s="74"/>
      <c r="H11" s="74"/>
      <c r="I11" s="74"/>
      <c r="J11" s="74">
        <v>1</v>
      </c>
      <c r="K11" s="74">
        <v>17.5</v>
      </c>
      <c r="L11" s="74">
        <v>7</v>
      </c>
      <c r="M11" s="74">
        <v>25</v>
      </c>
      <c r="N11" s="74" t="s">
        <v>138</v>
      </c>
      <c r="O11" s="74" t="s">
        <v>145</v>
      </c>
      <c r="P11" s="74" t="s">
        <v>146</v>
      </c>
      <c r="Q11" s="74" t="s">
        <v>141</v>
      </c>
      <c r="R11" s="74"/>
    </row>
    <row r="12" spans="1:18" s="41" customFormat="1" ht="42" customHeight="1">
      <c r="A12" s="72">
        <v>3</v>
      </c>
      <c r="B12" s="79" t="s">
        <v>147</v>
      </c>
      <c r="C12" s="80" t="s">
        <v>148</v>
      </c>
      <c r="D12" s="81" t="s">
        <v>149</v>
      </c>
      <c r="E12" s="80"/>
      <c r="F12" s="82">
        <v>110</v>
      </c>
      <c r="G12" s="80"/>
      <c r="H12" s="80"/>
      <c r="I12" s="80"/>
      <c r="J12" s="80">
        <v>1</v>
      </c>
      <c r="K12" s="114">
        <v>110</v>
      </c>
      <c r="L12" s="74">
        <v>9</v>
      </c>
      <c r="M12" s="74">
        <v>40</v>
      </c>
      <c r="N12" s="74" t="s">
        <v>138</v>
      </c>
      <c r="O12" s="74" t="s">
        <v>150</v>
      </c>
      <c r="P12" s="74" t="s">
        <v>151</v>
      </c>
      <c r="Q12" s="74" t="s">
        <v>141</v>
      </c>
      <c r="R12" s="74"/>
    </row>
    <row r="13" spans="1:18" s="41" customFormat="1" ht="96">
      <c r="A13" s="72">
        <v>4</v>
      </c>
      <c r="B13" s="83" t="s">
        <v>152</v>
      </c>
      <c r="C13" s="74" t="s">
        <v>153</v>
      </c>
      <c r="D13" s="84" t="s">
        <v>154</v>
      </c>
      <c r="E13" s="74"/>
      <c r="F13" s="85">
        <v>94.8</v>
      </c>
      <c r="G13" s="74"/>
      <c r="H13" s="74"/>
      <c r="I13" s="74"/>
      <c r="J13" s="74"/>
      <c r="K13" s="74"/>
      <c r="L13" s="74">
        <v>11</v>
      </c>
      <c r="M13" s="74">
        <v>35</v>
      </c>
      <c r="N13" s="74" t="s">
        <v>138</v>
      </c>
      <c r="O13" s="74" t="s">
        <v>155</v>
      </c>
      <c r="P13" s="74" t="s">
        <v>151</v>
      </c>
      <c r="Q13" s="74" t="s">
        <v>141</v>
      </c>
      <c r="R13" s="74"/>
    </row>
    <row r="14" spans="1:18" s="41" customFormat="1" ht="48">
      <c r="A14" s="72">
        <v>5</v>
      </c>
      <c r="B14" s="83" t="s">
        <v>156</v>
      </c>
      <c r="C14" s="74" t="s">
        <v>157</v>
      </c>
      <c r="D14" s="84" t="s">
        <v>158</v>
      </c>
      <c r="E14" s="74"/>
      <c r="F14" s="85">
        <v>74.2</v>
      </c>
      <c r="G14" s="74"/>
      <c r="H14" s="74"/>
      <c r="I14" s="74"/>
      <c r="J14" s="74">
        <v>1</v>
      </c>
      <c r="K14" s="84">
        <v>74.2</v>
      </c>
      <c r="L14" s="74">
        <v>4</v>
      </c>
      <c r="M14" s="74">
        <v>14</v>
      </c>
      <c r="N14" s="74" t="s">
        <v>138</v>
      </c>
      <c r="O14" s="74" t="s">
        <v>159</v>
      </c>
      <c r="P14" s="74" t="s">
        <v>151</v>
      </c>
      <c r="Q14" s="74" t="s">
        <v>141</v>
      </c>
      <c r="R14" s="74"/>
    </row>
    <row r="15" spans="1:18" s="41" customFormat="1" ht="48">
      <c r="A15" s="72">
        <v>6</v>
      </c>
      <c r="B15" s="83" t="s">
        <v>160</v>
      </c>
      <c r="C15" s="74" t="s">
        <v>157</v>
      </c>
      <c r="D15" s="84" t="s">
        <v>161</v>
      </c>
      <c r="E15" s="74"/>
      <c r="F15" s="85">
        <v>40.98</v>
      </c>
      <c r="G15" s="74"/>
      <c r="H15" s="74"/>
      <c r="I15" s="74"/>
      <c r="J15" s="74">
        <v>1</v>
      </c>
      <c r="K15" s="84">
        <v>40.98</v>
      </c>
      <c r="L15" s="74">
        <v>2</v>
      </c>
      <c r="M15" s="74">
        <v>8</v>
      </c>
      <c r="N15" s="74" t="s">
        <v>138</v>
      </c>
      <c r="O15" s="74" t="s">
        <v>162</v>
      </c>
      <c r="P15" s="74" t="s">
        <v>151</v>
      </c>
      <c r="Q15" s="74" t="s">
        <v>141</v>
      </c>
      <c r="R15" s="74"/>
    </row>
    <row r="16" spans="1:18" s="41" customFormat="1" ht="72">
      <c r="A16" s="72">
        <v>7</v>
      </c>
      <c r="B16" s="86" t="s">
        <v>163</v>
      </c>
      <c r="C16" s="74" t="s">
        <v>164</v>
      </c>
      <c r="D16" s="75" t="s">
        <v>165</v>
      </c>
      <c r="E16" s="74"/>
      <c r="F16" s="76">
        <v>117.29</v>
      </c>
      <c r="G16" s="74"/>
      <c r="H16" s="74"/>
      <c r="I16" s="74"/>
      <c r="J16" s="74">
        <v>1</v>
      </c>
      <c r="K16" s="77">
        <v>117.29</v>
      </c>
      <c r="L16" s="74">
        <v>8</v>
      </c>
      <c r="M16" s="74">
        <v>30</v>
      </c>
      <c r="N16" s="74" t="s">
        <v>138</v>
      </c>
      <c r="O16" s="74" t="s">
        <v>166</v>
      </c>
      <c r="P16" s="74" t="s">
        <v>167</v>
      </c>
      <c r="Q16" s="74" t="s">
        <v>141</v>
      </c>
      <c r="R16" s="74"/>
    </row>
    <row r="17" spans="1:18" s="41" customFormat="1" ht="96">
      <c r="A17" s="72">
        <v>8</v>
      </c>
      <c r="B17" s="86" t="s">
        <v>168</v>
      </c>
      <c r="C17" s="74" t="s">
        <v>169</v>
      </c>
      <c r="D17" s="75" t="s">
        <v>170</v>
      </c>
      <c r="E17" s="74"/>
      <c r="F17" s="76">
        <v>186.68</v>
      </c>
      <c r="G17" s="74"/>
      <c r="H17" s="74"/>
      <c r="I17" s="74"/>
      <c r="J17" s="74">
        <v>1</v>
      </c>
      <c r="K17" s="77">
        <v>186.68</v>
      </c>
      <c r="L17" s="74">
        <v>21</v>
      </c>
      <c r="M17" s="74">
        <v>82</v>
      </c>
      <c r="N17" s="74" t="s">
        <v>138</v>
      </c>
      <c r="O17" s="74" t="s">
        <v>171</v>
      </c>
      <c r="P17" s="74" t="s">
        <v>167</v>
      </c>
      <c r="Q17" s="74" t="s">
        <v>141</v>
      </c>
      <c r="R17" s="74"/>
    </row>
    <row r="18" spans="1:18" s="41" customFormat="1" ht="84">
      <c r="A18" s="72">
        <v>9</v>
      </c>
      <c r="B18" s="86" t="s">
        <v>172</v>
      </c>
      <c r="C18" s="74" t="s">
        <v>169</v>
      </c>
      <c r="D18" s="75" t="s">
        <v>173</v>
      </c>
      <c r="E18" s="74"/>
      <c r="F18" s="76">
        <v>25.69</v>
      </c>
      <c r="G18" s="74"/>
      <c r="H18" s="74"/>
      <c r="I18" s="74"/>
      <c r="J18" s="74">
        <v>1</v>
      </c>
      <c r="K18" s="77">
        <v>25.69</v>
      </c>
      <c r="L18" s="74">
        <v>5</v>
      </c>
      <c r="M18" s="74">
        <v>19</v>
      </c>
      <c r="N18" s="74" t="s">
        <v>138</v>
      </c>
      <c r="O18" s="74" t="s">
        <v>171</v>
      </c>
      <c r="P18" s="74" t="s">
        <v>167</v>
      </c>
      <c r="Q18" s="74" t="s">
        <v>141</v>
      </c>
      <c r="R18" s="74"/>
    </row>
    <row r="19" spans="1:18" s="41" customFormat="1" ht="84">
      <c r="A19" s="72">
        <v>10</v>
      </c>
      <c r="B19" s="87" t="s">
        <v>174</v>
      </c>
      <c r="C19" s="74" t="s">
        <v>175</v>
      </c>
      <c r="D19" s="88" t="s">
        <v>176</v>
      </c>
      <c r="E19" s="74"/>
      <c r="F19" s="89">
        <v>200</v>
      </c>
      <c r="G19" s="74"/>
      <c r="H19" s="74"/>
      <c r="I19" s="74"/>
      <c r="J19" s="74">
        <v>1</v>
      </c>
      <c r="K19" s="115">
        <v>200</v>
      </c>
      <c r="L19" s="74">
        <v>28</v>
      </c>
      <c r="M19" s="74">
        <v>118</v>
      </c>
      <c r="N19" s="74" t="s">
        <v>138</v>
      </c>
      <c r="O19" s="74" t="s">
        <v>177</v>
      </c>
      <c r="P19" s="74" t="s">
        <v>178</v>
      </c>
      <c r="Q19" s="74" t="s">
        <v>141</v>
      </c>
      <c r="R19" s="74"/>
    </row>
    <row r="20" spans="1:18" s="41" customFormat="1" ht="84">
      <c r="A20" s="72">
        <v>11</v>
      </c>
      <c r="B20" s="87" t="s">
        <v>179</v>
      </c>
      <c r="C20" s="74" t="s">
        <v>180</v>
      </c>
      <c r="D20" s="88" t="s">
        <v>181</v>
      </c>
      <c r="E20" s="74"/>
      <c r="F20" s="90">
        <v>20</v>
      </c>
      <c r="G20" s="74"/>
      <c r="H20" s="74"/>
      <c r="I20" s="74"/>
      <c r="J20" s="74">
        <v>1</v>
      </c>
      <c r="K20" s="116">
        <v>20</v>
      </c>
      <c r="L20" s="74">
        <v>3</v>
      </c>
      <c r="M20" s="74">
        <v>13</v>
      </c>
      <c r="N20" s="74" t="s">
        <v>138</v>
      </c>
      <c r="O20" s="74" t="s">
        <v>182</v>
      </c>
      <c r="P20" s="74" t="s">
        <v>178</v>
      </c>
      <c r="Q20" s="74" t="s">
        <v>141</v>
      </c>
      <c r="R20" s="74"/>
    </row>
    <row r="21" spans="1:18" s="41" customFormat="1" ht="48">
      <c r="A21" s="72">
        <v>12</v>
      </c>
      <c r="B21" s="73" t="s">
        <v>183</v>
      </c>
      <c r="C21" s="74" t="s">
        <v>136</v>
      </c>
      <c r="D21" s="77" t="s">
        <v>184</v>
      </c>
      <c r="E21" s="74"/>
      <c r="F21" s="76">
        <v>10</v>
      </c>
      <c r="G21" s="74"/>
      <c r="H21" s="74"/>
      <c r="I21" s="74"/>
      <c r="J21" s="74"/>
      <c r="K21" s="77"/>
      <c r="L21" s="74">
        <v>2</v>
      </c>
      <c r="M21" s="74">
        <v>7</v>
      </c>
      <c r="N21" s="74" t="s">
        <v>138</v>
      </c>
      <c r="O21" s="74" t="s">
        <v>185</v>
      </c>
      <c r="P21" s="74" t="s">
        <v>140</v>
      </c>
      <c r="Q21" s="74" t="s">
        <v>141</v>
      </c>
      <c r="R21" s="74"/>
    </row>
    <row r="22" spans="1:18" s="41" customFormat="1" ht="108">
      <c r="A22" s="72">
        <v>13</v>
      </c>
      <c r="B22" s="87" t="s">
        <v>186</v>
      </c>
      <c r="C22" s="74" t="s">
        <v>175</v>
      </c>
      <c r="D22" s="84" t="s">
        <v>187</v>
      </c>
      <c r="E22" s="74"/>
      <c r="F22" s="82">
        <v>35</v>
      </c>
      <c r="G22" s="74"/>
      <c r="H22" s="74"/>
      <c r="I22" s="74"/>
      <c r="J22" s="74">
        <v>1</v>
      </c>
      <c r="K22" s="77">
        <v>35</v>
      </c>
      <c r="L22" s="74">
        <v>10</v>
      </c>
      <c r="M22" s="74">
        <v>32</v>
      </c>
      <c r="N22" s="74" t="s">
        <v>138</v>
      </c>
      <c r="O22" s="74" t="s">
        <v>188</v>
      </c>
      <c r="P22" s="74" t="s">
        <v>178</v>
      </c>
      <c r="Q22" s="74" t="s">
        <v>141</v>
      </c>
      <c r="R22" s="74"/>
    </row>
    <row r="23" spans="1:18" s="41" customFormat="1" ht="48">
      <c r="A23" s="72">
        <v>14</v>
      </c>
      <c r="B23" s="80" t="s">
        <v>189</v>
      </c>
      <c r="C23" s="74" t="s">
        <v>190</v>
      </c>
      <c r="D23" s="75" t="s">
        <v>191</v>
      </c>
      <c r="E23" s="74"/>
      <c r="F23" s="76">
        <v>29.6</v>
      </c>
      <c r="G23" s="74"/>
      <c r="H23" s="74"/>
      <c r="I23" s="74"/>
      <c r="J23" s="74">
        <v>1</v>
      </c>
      <c r="K23" s="77">
        <v>29.6</v>
      </c>
      <c r="L23" s="74">
        <v>2</v>
      </c>
      <c r="M23" s="74">
        <v>9</v>
      </c>
      <c r="N23" s="74" t="s">
        <v>138</v>
      </c>
      <c r="O23" s="74" t="s">
        <v>192</v>
      </c>
      <c r="P23" s="74" t="s">
        <v>193</v>
      </c>
      <c r="Q23" s="74" t="s">
        <v>141</v>
      </c>
      <c r="R23" s="74"/>
    </row>
    <row r="24" spans="1:18" s="41" customFormat="1" ht="48">
      <c r="A24" s="72">
        <v>15</v>
      </c>
      <c r="B24" s="80" t="s">
        <v>194</v>
      </c>
      <c r="C24" s="74" t="s">
        <v>195</v>
      </c>
      <c r="D24" s="75" t="s">
        <v>196</v>
      </c>
      <c r="E24" s="74"/>
      <c r="F24" s="76">
        <v>70.35</v>
      </c>
      <c r="G24" s="74"/>
      <c r="H24" s="74"/>
      <c r="I24" s="74"/>
      <c r="J24" s="74">
        <v>1</v>
      </c>
      <c r="K24" s="77">
        <v>70.35</v>
      </c>
      <c r="L24" s="74">
        <v>4</v>
      </c>
      <c r="M24" s="74">
        <v>21</v>
      </c>
      <c r="N24" s="74" t="s">
        <v>138</v>
      </c>
      <c r="O24" s="74" t="s">
        <v>197</v>
      </c>
      <c r="P24" s="74" t="s">
        <v>193</v>
      </c>
      <c r="Q24" s="74" t="s">
        <v>141</v>
      </c>
      <c r="R24" s="74"/>
    </row>
    <row r="25" spans="1:18" s="41" customFormat="1" ht="48">
      <c r="A25" s="72">
        <v>16</v>
      </c>
      <c r="B25" s="80" t="s">
        <v>198</v>
      </c>
      <c r="C25" s="74" t="s">
        <v>199</v>
      </c>
      <c r="D25" s="75" t="s">
        <v>200</v>
      </c>
      <c r="E25" s="74"/>
      <c r="F25" s="76">
        <v>66.08</v>
      </c>
      <c r="G25" s="74"/>
      <c r="H25" s="74"/>
      <c r="I25" s="74"/>
      <c r="J25" s="74">
        <v>1</v>
      </c>
      <c r="K25" s="77">
        <v>66.08</v>
      </c>
      <c r="L25" s="74">
        <v>2</v>
      </c>
      <c r="M25" s="74">
        <v>8</v>
      </c>
      <c r="N25" s="74" t="s">
        <v>138</v>
      </c>
      <c r="O25" s="74" t="s">
        <v>201</v>
      </c>
      <c r="P25" s="74" t="s">
        <v>193</v>
      </c>
      <c r="Q25" s="74" t="s">
        <v>141</v>
      </c>
      <c r="R25" s="74"/>
    </row>
    <row r="26" spans="1:18" s="41" customFormat="1" ht="132">
      <c r="A26" s="72">
        <v>17</v>
      </c>
      <c r="B26" s="80" t="s">
        <v>202</v>
      </c>
      <c r="C26" s="74" t="s">
        <v>203</v>
      </c>
      <c r="D26" s="91" t="s">
        <v>204</v>
      </c>
      <c r="E26" s="74"/>
      <c r="F26" s="92">
        <v>197.4</v>
      </c>
      <c r="G26" s="74"/>
      <c r="H26" s="74"/>
      <c r="I26" s="74"/>
      <c r="J26" s="74"/>
      <c r="K26" s="77"/>
      <c r="L26" s="74">
        <v>15</v>
      </c>
      <c r="M26" s="74">
        <v>59</v>
      </c>
      <c r="N26" s="74" t="s">
        <v>138</v>
      </c>
      <c r="O26" s="74" t="s">
        <v>205</v>
      </c>
      <c r="P26" s="74" t="s">
        <v>206</v>
      </c>
      <c r="Q26" s="74" t="s">
        <v>141</v>
      </c>
      <c r="R26" s="74"/>
    </row>
    <row r="27" spans="1:18" s="41" customFormat="1" ht="48.75">
      <c r="A27" s="72">
        <v>18</v>
      </c>
      <c r="B27" s="93" t="s">
        <v>207</v>
      </c>
      <c r="C27" s="74" t="s">
        <v>208</v>
      </c>
      <c r="D27" s="77" t="s">
        <v>209</v>
      </c>
      <c r="E27" s="74"/>
      <c r="F27" s="76">
        <v>98</v>
      </c>
      <c r="G27" s="74"/>
      <c r="H27" s="74"/>
      <c r="I27" s="74"/>
      <c r="J27" s="74"/>
      <c r="K27" s="77"/>
      <c r="L27" s="74">
        <v>9</v>
      </c>
      <c r="M27" s="74">
        <v>37</v>
      </c>
      <c r="N27" s="74" t="s">
        <v>138</v>
      </c>
      <c r="O27" s="74" t="s">
        <v>210</v>
      </c>
      <c r="P27" s="74" t="s">
        <v>146</v>
      </c>
      <c r="Q27" s="74" t="s">
        <v>141</v>
      </c>
      <c r="R27" s="74"/>
    </row>
    <row r="28" spans="1:18" s="41" customFormat="1" ht="48.75">
      <c r="A28" s="72">
        <v>19</v>
      </c>
      <c r="B28" s="94" t="s">
        <v>211</v>
      </c>
      <c r="C28" s="74" t="s">
        <v>212</v>
      </c>
      <c r="D28" s="75" t="s">
        <v>213</v>
      </c>
      <c r="E28" s="74"/>
      <c r="F28" s="76">
        <v>45</v>
      </c>
      <c r="G28" s="74"/>
      <c r="H28" s="74"/>
      <c r="I28" s="74"/>
      <c r="J28" s="74">
        <v>1</v>
      </c>
      <c r="K28" s="77">
        <v>45</v>
      </c>
      <c r="L28" s="74">
        <v>1</v>
      </c>
      <c r="M28" s="74">
        <v>5</v>
      </c>
      <c r="N28" s="74" t="s">
        <v>138</v>
      </c>
      <c r="O28" s="74" t="s">
        <v>214</v>
      </c>
      <c r="P28" s="74" t="s">
        <v>146</v>
      </c>
      <c r="Q28" s="74" t="s">
        <v>141</v>
      </c>
      <c r="R28" s="74"/>
    </row>
    <row r="29" spans="1:18" s="41" customFormat="1" ht="48.75">
      <c r="A29" s="72">
        <v>20</v>
      </c>
      <c r="B29" s="94" t="s">
        <v>211</v>
      </c>
      <c r="C29" s="74" t="s">
        <v>215</v>
      </c>
      <c r="D29" s="75" t="s">
        <v>216</v>
      </c>
      <c r="E29" s="74"/>
      <c r="F29" s="76">
        <v>20</v>
      </c>
      <c r="G29" s="74"/>
      <c r="H29" s="74"/>
      <c r="I29" s="74"/>
      <c r="J29" s="74"/>
      <c r="K29" s="74"/>
      <c r="L29" s="74">
        <v>3</v>
      </c>
      <c r="M29" s="74">
        <v>12</v>
      </c>
      <c r="N29" s="74" t="s">
        <v>138</v>
      </c>
      <c r="O29" s="74" t="s">
        <v>217</v>
      </c>
      <c r="P29" s="74" t="s">
        <v>146</v>
      </c>
      <c r="Q29" s="74" t="s">
        <v>141</v>
      </c>
      <c r="R29" s="74"/>
    </row>
    <row r="30" spans="1:18" s="41" customFormat="1" ht="72">
      <c r="A30" s="72">
        <v>21</v>
      </c>
      <c r="B30" s="80" t="s">
        <v>218</v>
      </c>
      <c r="C30" s="80" t="s">
        <v>219</v>
      </c>
      <c r="D30" s="75" t="s">
        <v>220</v>
      </c>
      <c r="E30" s="74"/>
      <c r="F30" s="76">
        <v>35.23</v>
      </c>
      <c r="G30" s="74"/>
      <c r="H30" s="74"/>
      <c r="I30" s="74"/>
      <c r="J30" s="74"/>
      <c r="K30" s="74"/>
      <c r="L30" s="74">
        <v>2</v>
      </c>
      <c r="M30" s="74">
        <v>8</v>
      </c>
      <c r="N30" s="74" t="s">
        <v>138</v>
      </c>
      <c r="O30" s="74" t="s">
        <v>221</v>
      </c>
      <c r="P30" s="74" t="s">
        <v>193</v>
      </c>
      <c r="Q30" s="74" t="s">
        <v>141</v>
      </c>
      <c r="R30" s="74"/>
    </row>
    <row r="31" spans="1:18" s="41" customFormat="1" ht="84">
      <c r="A31" s="72">
        <v>22</v>
      </c>
      <c r="B31" s="80" t="s">
        <v>222</v>
      </c>
      <c r="C31" s="80" t="s">
        <v>190</v>
      </c>
      <c r="D31" s="75" t="s">
        <v>223</v>
      </c>
      <c r="E31" s="74"/>
      <c r="F31" s="76">
        <v>18.53</v>
      </c>
      <c r="G31" s="74"/>
      <c r="H31" s="74"/>
      <c r="I31" s="74"/>
      <c r="J31" s="74"/>
      <c r="K31" s="74"/>
      <c r="L31" s="74">
        <v>1</v>
      </c>
      <c r="M31" s="74">
        <v>5</v>
      </c>
      <c r="N31" s="74" t="s">
        <v>138</v>
      </c>
      <c r="O31" s="74" t="s">
        <v>221</v>
      </c>
      <c r="P31" s="74" t="s">
        <v>193</v>
      </c>
      <c r="Q31" s="74" t="s">
        <v>141</v>
      </c>
      <c r="R31" s="74"/>
    </row>
    <row r="32" spans="1:18" s="41" customFormat="1" ht="48">
      <c r="A32" s="72">
        <v>23</v>
      </c>
      <c r="B32" s="95" t="s">
        <v>224</v>
      </c>
      <c r="C32" s="74" t="s">
        <v>225</v>
      </c>
      <c r="D32" s="88" t="s">
        <v>226</v>
      </c>
      <c r="E32" s="74"/>
      <c r="F32" s="90">
        <v>9</v>
      </c>
      <c r="G32" s="74"/>
      <c r="H32" s="74"/>
      <c r="I32" s="74"/>
      <c r="J32" s="74">
        <v>1</v>
      </c>
      <c r="K32" s="74">
        <v>9</v>
      </c>
      <c r="L32" s="74">
        <v>4</v>
      </c>
      <c r="M32" s="74">
        <v>20</v>
      </c>
      <c r="N32" s="74" t="s">
        <v>138</v>
      </c>
      <c r="O32" s="74" t="s">
        <v>227</v>
      </c>
      <c r="P32" s="74" t="s">
        <v>178</v>
      </c>
      <c r="Q32" s="74" t="s">
        <v>141</v>
      </c>
      <c r="R32" s="74"/>
    </row>
    <row r="33" spans="1:18" s="41" customFormat="1" ht="48">
      <c r="A33" s="72">
        <v>24</v>
      </c>
      <c r="B33" s="95" t="s">
        <v>228</v>
      </c>
      <c r="C33" s="74" t="s">
        <v>229</v>
      </c>
      <c r="D33" s="88" t="s">
        <v>230</v>
      </c>
      <c r="E33" s="74"/>
      <c r="F33" s="90">
        <v>32</v>
      </c>
      <c r="G33" s="74"/>
      <c r="H33" s="74"/>
      <c r="I33" s="74"/>
      <c r="J33" s="74">
        <v>1</v>
      </c>
      <c r="K33" s="74">
        <v>32</v>
      </c>
      <c r="L33" s="74">
        <v>7</v>
      </c>
      <c r="M33" s="74">
        <v>27</v>
      </c>
      <c r="N33" s="74" t="s">
        <v>138</v>
      </c>
      <c r="O33" s="74" t="s">
        <v>231</v>
      </c>
      <c r="P33" s="74" t="s">
        <v>178</v>
      </c>
      <c r="Q33" s="74" t="s">
        <v>141</v>
      </c>
      <c r="R33" s="74"/>
    </row>
    <row r="34" spans="1:18" s="41" customFormat="1" ht="84">
      <c r="A34" s="72">
        <v>25</v>
      </c>
      <c r="B34" s="86" t="s">
        <v>232</v>
      </c>
      <c r="C34" s="80" t="s">
        <v>233</v>
      </c>
      <c r="D34" s="75" t="s">
        <v>234</v>
      </c>
      <c r="E34" s="74"/>
      <c r="F34" s="76">
        <v>43.19</v>
      </c>
      <c r="G34" s="74"/>
      <c r="H34" s="74"/>
      <c r="I34" s="74"/>
      <c r="J34" s="74"/>
      <c r="K34" s="74"/>
      <c r="L34" s="74">
        <v>1</v>
      </c>
      <c r="M34" s="74">
        <v>4</v>
      </c>
      <c r="N34" s="74" t="s">
        <v>138</v>
      </c>
      <c r="O34" s="74" t="s">
        <v>235</v>
      </c>
      <c r="P34" s="74" t="s">
        <v>167</v>
      </c>
      <c r="Q34" s="74" t="s">
        <v>141</v>
      </c>
      <c r="R34" s="74"/>
    </row>
    <row r="35" spans="1:18" s="41" customFormat="1" ht="60">
      <c r="A35" s="72">
        <v>26</v>
      </c>
      <c r="B35" s="86" t="s">
        <v>236</v>
      </c>
      <c r="C35" s="80" t="s">
        <v>237</v>
      </c>
      <c r="D35" s="75" t="s">
        <v>238</v>
      </c>
      <c r="E35" s="74"/>
      <c r="F35" s="76">
        <v>18.62</v>
      </c>
      <c r="G35" s="74"/>
      <c r="H35" s="74"/>
      <c r="I35" s="74"/>
      <c r="J35" s="74"/>
      <c r="K35" s="74"/>
      <c r="L35" s="74">
        <v>2</v>
      </c>
      <c r="M35" s="74">
        <v>9</v>
      </c>
      <c r="N35" s="74" t="s">
        <v>138</v>
      </c>
      <c r="O35" s="74" t="s">
        <v>239</v>
      </c>
      <c r="P35" s="74" t="s">
        <v>167</v>
      </c>
      <c r="Q35" s="74" t="s">
        <v>141</v>
      </c>
      <c r="R35" s="74"/>
    </row>
    <row r="36" spans="1:18" s="41" customFormat="1" ht="72">
      <c r="A36" s="72">
        <v>27</v>
      </c>
      <c r="B36" s="86" t="s">
        <v>240</v>
      </c>
      <c r="C36" s="80" t="s">
        <v>241</v>
      </c>
      <c r="D36" s="75" t="s">
        <v>242</v>
      </c>
      <c r="E36" s="74"/>
      <c r="F36" s="76">
        <v>6.55</v>
      </c>
      <c r="G36" s="74"/>
      <c r="H36" s="74"/>
      <c r="I36" s="74"/>
      <c r="J36" s="74"/>
      <c r="K36" s="74"/>
      <c r="L36" s="74"/>
      <c r="M36" s="74"/>
      <c r="N36" s="74" t="s">
        <v>138</v>
      </c>
      <c r="O36" s="74" t="s">
        <v>243</v>
      </c>
      <c r="P36" s="74" t="s">
        <v>167</v>
      </c>
      <c r="Q36" s="74" t="s">
        <v>141</v>
      </c>
      <c r="R36" s="74"/>
    </row>
    <row r="37" spans="1:18" s="41" customFormat="1" ht="60">
      <c r="A37" s="72">
        <v>28</v>
      </c>
      <c r="B37" s="86" t="s">
        <v>244</v>
      </c>
      <c r="C37" s="80" t="s">
        <v>245</v>
      </c>
      <c r="D37" s="75" t="s">
        <v>246</v>
      </c>
      <c r="E37" s="74"/>
      <c r="F37" s="76">
        <v>49.95</v>
      </c>
      <c r="G37" s="74"/>
      <c r="H37" s="74"/>
      <c r="I37" s="74"/>
      <c r="J37" s="74"/>
      <c r="K37" s="74"/>
      <c r="L37" s="74">
        <v>2</v>
      </c>
      <c r="M37" s="74">
        <v>11</v>
      </c>
      <c r="N37" s="74" t="s">
        <v>138</v>
      </c>
      <c r="O37" s="74" t="s">
        <v>247</v>
      </c>
      <c r="P37" s="74" t="s">
        <v>167</v>
      </c>
      <c r="Q37" s="74" t="s">
        <v>141</v>
      </c>
      <c r="R37" s="74"/>
    </row>
    <row r="38" spans="1:18" s="43" customFormat="1" ht="12">
      <c r="A38" s="96" t="s">
        <v>248</v>
      </c>
      <c r="B38" s="96" t="s">
        <v>249</v>
      </c>
      <c r="C38" s="96"/>
      <c r="D38" s="96"/>
      <c r="E38" s="96"/>
      <c r="F38" s="97">
        <v>4970</v>
      </c>
      <c r="G38" s="96"/>
      <c r="H38" s="96"/>
      <c r="I38" s="96"/>
      <c r="J38" s="96">
        <v>9</v>
      </c>
      <c r="K38" s="96">
        <v>120</v>
      </c>
      <c r="L38" s="96"/>
      <c r="M38" s="96"/>
      <c r="N38" s="96"/>
      <c r="O38" s="96"/>
      <c r="P38" s="96"/>
      <c r="Q38" s="96"/>
      <c r="R38" s="96"/>
    </row>
    <row r="39" spans="1:18" s="41" customFormat="1" ht="48">
      <c r="A39" s="72">
        <v>1</v>
      </c>
      <c r="B39" s="86" t="s">
        <v>250</v>
      </c>
      <c r="C39" s="80" t="s">
        <v>251</v>
      </c>
      <c r="D39" s="77" t="s">
        <v>252</v>
      </c>
      <c r="E39" s="74"/>
      <c r="F39" s="76">
        <v>80</v>
      </c>
      <c r="G39" s="74"/>
      <c r="H39" s="74"/>
      <c r="I39" s="74"/>
      <c r="J39" s="74">
        <v>8</v>
      </c>
      <c r="K39" s="74">
        <v>80</v>
      </c>
      <c r="L39" s="74"/>
      <c r="M39" s="74"/>
      <c r="N39" s="74" t="s">
        <v>138</v>
      </c>
      <c r="O39" s="74" t="s">
        <v>253</v>
      </c>
      <c r="P39" s="74" t="s">
        <v>140</v>
      </c>
      <c r="Q39" s="74" t="s">
        <v>141</v>
      </c>
      <c r="R39" s="74"/>
    </row>
    <row r="40" spans="1:18" s="41" customFormat="1" ht="48">
      <c r="A40" s="72">
        <v>2</v>
      </c>
      <c r="B40" s="95" t="s">
        <v>254</v>
      </c>
      <c r="C40" s="80" t="s">
        <v>255</v>
      </c>
      <c r="D40" s="75" t="s">
        <v>256</v>
      </c>
      <c r="E40" s="74"/>
      <c r="F40" s="76">
        <v>5</v>
      </c>
      <c r="G40" s="74"/>
      <c r="H40" s="74"/>
      <c r="I40" s="74"/>
      <c r="J40" s="74"/>
      <c r="K40" s="74"/>
      <c r="L40" s="74">
        <v>3</v>
      </c>
      <c r="M40" s="74">
        <v>13</v>
      </c>
      <c r="N40" s="74" t="s">
        <v>138</v>
      </c>
      <c r="O40" s="74" t="s">
        <v>257</v>
      </c>
      <c r="P40" s="74" t="s">
        <v>178</v>
      </c>
      <c r="Q40" s="74" t="s">
        <v>141</v>
      </c>
      <c r="R40" s="74"/>
    </row>
    <row r="41" spans="1:18" s="41" customFormat="1" ht="96">
      <c r="A41" s="74">
        <v>3</v>
      </c>
      <c r="B41" s="98" t="s">
        <v>258</v>
      </c>
      <c r="C41" s="99" t="s">
        <v>259</v>
      </c>
      <c r="D41" s="75" t="s">
        <v>260</v>
      </c>
      <c r="E41" s="74"/>
      <c r="F41" s="100">
        <v>40</v>
      </c>
      <c r="G41" s="74"/>
      <c r="H41" s="74"/>
      <c r="I41" s="74"/>
      <c r="J41" s="74">
        <v>1</v>
      </c>
      <c r="K41" s="74">
        <v>40</v>
      </c>
      <c r="L41" s="74"/>
      <c r="M41" s="74"/>
      <c r="N41" s="74" t="s">
        <v>138</v>
      </c>
      <c r="O41" s="74" t="s">
        <v>261</v>
      </c>
      <c r="P41" s="74" t="s">
        <v>140</v>
      </c>
      <c r="Q41" s="74" t="s">
        <v>141</v>
      </c>
      <c r="R41" s="74"/>
    </row>
    <row r="42" spans="1:18" s="41" customFormat="1" ht="25.5">
      <c r="A42" s="80">
        <v>4</v>
      </c>
      <c r="B42" s="101" t="s">
        <v>262</v>
      </c>
      <c r="C42" s="101" t="s">
        <v>263</v>
      </c>
      <c r="D42" s="78" t="s">
        <v>264</v>
      </c>
      <c r="E42" s="80"/>
      <c r="F42" s="102">
        <v>74</v>
      </c>
      <c r="G42" s="80"/>
      <c r="H42" s="80"/>
      <c r="I42" s="80"/>
      <c r="J42" s="80"/>
      <c r="K42" s="80"/>
      <c r="L42" s="80"/>
      <c r="M42" s="80"/>
      <c r="N42" s="74" t="s">
        <v>138</v>
      </c>
      <c r="O42" s="78" t="s">
        <v>265</v>
      </c>
      <c r="P42" s="80" t="s">
        <v>266</v>
      </c>
      <c r="Q42" s="80" t="s">
        <v>266</v>
      </c>
      <c r="R42" s="74"/>
    </row>
    <row r="43" spans="1:18" s="41" customFormat="1" ht="25.5">
      <c r="A43" s="80">
        <v>5</v>
      </c>
      <c r="B43" s="101" t="s">
        <v>267</v>
      </c>
      <c r="C43" s="101" t="s">
        <v>268</v>
      </c>
      <c r="D43" s="78" t="s">
        <v>269</v>
      </c>
      <c r="E43" s="80"/>
      <c r="F43" s="102">
        <v>2672</v>
      </c>
      <c r="G43" s="80"/>
      <c r="H43" s="80"/>
      <c r="I43" s="80"/>
      <c r="J43" s="80"/>
      <c r="K43" s="80"/>
      <c r="L43" s="80"/>
      <c r="M43" s="80"/>
      <c r="N43" s="74" t="s">
        <v>138</v>
      </c>
      <c r="O43" s="78" t="s">
        <v>270</v>
      </c>
      <c r="P43" s="80" t="s">
        <v>266</v>
      </c>
      <c r="Q43" s="80" t="s">
        <v>266</v>
      </c>
      <c r="R43" s="74"/>
    </row>
    <row r="44" spans="1:18" s="41" customFormat="1" ht="51">
      <c r="A44" s="80">
        <v>6</v>
      </c>
      <c r="B44" s="101" t="s">
        <v>271</v>
      </c>
      <c r="C44" s="101" t="s">
        <v>272</v>
      </c>
      <c r="D44" s="103" t="s">
        <v>273</v>
      </c>
      <c r="E44" s="80"/>
      <c r="F44" s="102">
        <v>1283</v>
      </c>
      <c r="G44" s="80"/>
      <c r="H44" s="80"/>
      <c r="I44" s="80"/>
      <c r="J44" s="80"/>
      <c r="K44" s="80"/>
      <c r="L44" s="80"/>
      <c r="M44" s="80"/>
      <c r="N44" s="74" t="s">
        <v>138</v>
      </c>
      <c r="O44" s="78" t="s">
        <v>274</v>
      </c>
      <c r="P44" s="80" t="s">
        <v>266</v>
      </c>
      <c r="Q44" s="80" t="s">
        <v>266</v>
      </c>
      <c r="R44" s="74"/>
    </row>
    <row r="45" spans="1:18" s="44" customFormat="1" ht="117" customHeight="1">
      <c r="A45" s="80">
        <v>7</v>
      </c>
      <c r="B45" s="101" t="s">
        <v>275</v>
      </c>
      <c r="C45" s="101" t="s">
        <v>263</v>
      </c>
      <c r="D45" s="103" t="s">
        <v>276</v>
      </c>
      <c r="E45" s="80"/>
      <c r="F45" s="102">
        <v>100</v>
      </c>
      <c r="G45" s="80"/>
      <c r="H45" s="80"/>
      <c r="I45" s="80"/>
      <c r="J45" s="80"/>
      <c r="K45" s="80"/>
      <c r="L45" s="80"/>
      <c r="M45" s="80"/>
      <c r="N45" s="74" t="s">
        <v>138</v>
      </c>
      <c r="O45" s="78"/>
      <c r="P45" s="80" t="s">
        <v>266</v>
      </c>
      <c r="Q45" s="80" t="s">
        <v>266</v>
      </c>
      <c r="R45" s="74"/>
    </row>
    <row r="46" spans="1:18" s="41" customFormat="1" ht="24">
      <c r="A46" s="80">
        <v>8</v>
      </c>
      <c r="B46" s="101" t="s">
        <v>277</v>
      </c>
      <c r="C46" s="101" t="s">
        <v>263</v>
      </c>
      <c r="D46" s="78" t="s">
        <v>278</v>
      </c>
      <c r="E46" s="80"/>
      <c r="F46" s="102">
        <v>29</v>
      </c>
      <c r="G46" s="80"/>
      <c r="H46" s="80"/>
      <c r="I46" s="80"/>
      <c r="J46" s="80"/>
      <c r="K46" s="80"/>
      <c r="L46" s="80"/>
      <c r="M46" s="80"/>
      <c r="N46" s="74" t="s">
        <v>138</v>
      </c>
      <c r="O46" s="78" t="s">
        <v>279</v>
      </c>
      <c r="P46" s="80" t="s">
        <v>266</v>
      </c>
      <c r="Q46" s="80" t="s">
        <v>266</v>
      </c>
      <c r="R46" s="74"/>
    </row>
    <row r="47" spans="1:18" s="41" customFormat="1" ht="38.25">
      <c r="A47" s="80">
        <v>9</v>
      </c>
      <c r="B47" s="101" t="s">
        <v>280</v>
      </c>
      <c r="C47" s="101" t="s">
        <v>281</v>
      </c>
      <c r="D47" s="103" t="s">
        <v>282</v>
      </c>
      <c r="E47" s="80"/>
      <c r="F47" s="102">
        <v>485</v>
      </c>
      <c r="G47" s="80"/>
      <c r="H47" s="80"/>
      <c r="I47" s="80"/>
      <c r="J47" s="80"/>
      <c r="K47" s="80"/>
      <c r="L47" s="80"/>
      <c r="M47" s="80"/>
      <c r="N47" s="74" t="s">
        <v>138</v>
      </c>
      <c r="O47" s="78" t="s">
        <v>283</v>
      </c>
      <c r="P47" s="80" t="s">
        <v>266</v>
      </c>
      <c r="Q47" s="80" t="s">
        <v>266</v>
      </c>
      <c r="R47" s="74"/>
    </row>
    <row r="48" spans="1:18" s="41" customFormat="1" ht="38.25">
      <c r="A48" s="80">
        <v>10</v>
      </c>
      <c r="B48" s="101" t="s">
        <v>284</v>
      </c>
      <c r="C48" s="101" t="s">
        <v>263</v>
      </c>
      <c r="D48" s="78" t="s">
        <v>285</v>
      </c>
      <c r="E48" s="80"/>
      <c r="F48" s="102">
        <v>15</v>
      </c>
      <c r="G48" s="80"/>
      <c r="H48" s="80"/>
      <c r="I48" s="80"/>
      <c r="J48" s="80"/>
      <c r="K48" s="80"/>
      <c r="L48" s="80"/>
      <c r="M48" s="80"/>
      <c r="N48" s="74" t="s">
        <v>138</v>
      </c>
      <c r="O48" s="78" t="s">
        <v>286</v>
      </c>
      <c r="P48" s="80" t="s">
        <v>266</v>
      </c>
      <c r="Q48" s="80" t="s">
        <v>266</v>
      </c>
      <c r="R48" s="74"/>
    </row>
    <row r="49" spans="1:18" s="41" customFormat="1" ht="25.5">
      <c r="A49" s="80">
        <v>11</v>
      </c>
      <c r="B49" s="101" t="s">
        <v>287</v>
      </c>
      <c r="C49" s="101" t="s">
        <v>263</v>
      </c>
      <c r="D49" s="78" t="s">
        <v>288</v>
      </c>
      <c r="E49" s="80"/>
      <c r="F49" s="102">
        <v>155</v>
      </c>
      <c r="G49" s="80"/>
      <c r="H49" s="80"/>
      <c r="I49" s="80"/>
      <c r="J49" s="80"/>
      <c r="K49" s="80"/>
      <c r="L49" s="80"/>
      <c r="M49" s="80"/>
      <c r="N49" s="74" t="s">
        <v>138</v>
      </c>
      <c r="O49" s="78" t="s">
        <v>289</v>
      </c>
      <c r="P49" s="80" t="s">
        <v>266</v>
      </c>
      <c r="Q49" s="80" t="s">
        <v>266</v>
      </c>
      <c r="R49" s="74"/>
    </row>
    <row r="50" spans="1:18" s="3" customFormat="1" ht="38.25">
      <c r="A50" s="80">
        <v>12</v>
      </c>
      <c r="B50" s="101" t="s">
        <v>290</v>
      </c>
      <c r="C50" s="101" t="s">
        <v>291</v>
      </c>
      <c r="D50" s="78" t="s">
        <v>292</v>
      </c>
      <c r="E50" s="80"/>
      <c r="F50" s="102">
        <v>32</v>
      </c>
      <c r="G50" s="80"/>
      <c r="H50" s="80"/>
      <c r="I50" s="80"/>
      <c r="J50" s="80"/>
      <c r="K50" s="80"/>
      <c r="L50" s="80">
        <v>22</v>
      </c>
      <c r="M50" s="80">
        <v>60</v>
      </c>
      <c r="N50" s="74" t="s">
        <v>138</v>
      </c>
      <c r="O50" s="78" t="s">
        <v>293</v>
      </c>
      <c r="P50" s="80" t="s">
        <v>266</v>
      </c>
      <c r="Q50" s="80" t="s">
        <v>266</v>
      </c>
      <c r="R50" s="74"/>
    </row>
    <row r="51" spans="1:18" s="43" customFormat="1" ht="12">
      <c r="A51" s="96" t="s">
        <v>294</v>
      </c>
      <c r="B51" s="96" t="s">
        <v>295</v>
      </c>
      <c r="C51" s="96"/>
      <c r="D51" s="96"/>
      <c r="E51" s="96"/>
      <c r="F51" s="104">
        <v>784.14</v>
      </c>
      <c r="G51" s="96"/>
      <c r="H51" s="96"/>
      <c r="I51" s="96"/>
      <c r="J51" s="96"/>
      <c r="K51" s="96"/>
      <c r="L51" s="96"/>
      <c r="M51" s="96"/>
      <c r="N51" s="96"/>
      <c r="O51" s="96"/>
      <c r="P51" s="96"/>
      <c r="Q51" s="96"/>
      <c r="R51" s="96"/>
    </row>
    <row r="52" spans="1:18" s="41" customFormat="1" ht="36">
      <c r="A52" s="72">
        <v>1</v>
      </c>
      <c r="B52" s="74" t="s">
        <v>98</v>
      </c>
      <c r="C52" s="74" t="s">
        <v>296</v>
      </c>
      <c r="D52" s="74" t="s">
        <v>297</v>
      </c>
      <c r="E52" s="74"/>
      <c r="F52" s="105">
        <v>784.14</v>
      </c>
      <c r="G52" s="74"/>
      <c r="H52" s="74"/>
      <c r="I52" s="74"/>
      <c r="J52" s="74"/>
      <c r="K52" s="74"/>
      <c r="L52" s="74"/>
      <c r="M52" s="74"/>
      <c r="N52" s="74" t="s">
        <v>138</v>
      </c>
      <c r="O52" s="74" t="s">
        <v>298</v>
      </c>
      <c r="P52" s="74" t="s">
        <v>299</v>
      </c>
      <c r="Q52" s="74" t="s">
        <v>299</v>
      </c>
      <c r="R52" s="74"/>
    </row>
    <row r="53" spans="1:18" s="43" customFormat="1" ht="24">
      <c r="A53" s="96" t="s">
        <v>300</v>
      </c>
      <c r="B53" s="96" t="s">
        <v>301</v>
      </c>
      <c r="C53" s="96"/>
      <c r="D53" s="96"/>
      <c r="E53" s="96"/>
      <c r="F53" s="97">
        <v>0</v>
      </c>
      <c r="G53" s="96"/>
      <c r="H53" s="96"/>
      <c r="I53" s="96"/>
      <c r="J53" s="96"/>
      <c r="K53" s="96"/>
      <c r="L53" s="96"/>
      <c r="M53" s="96"/>
      <c r="N53" s="96"/>
      <c r="O53" s="96"/>
      <c r="P53" s="96"/>
      <c r="Q53" s="96"/>
      <c r="R53" s="96"/>
    </row>
    <row r="54" spans="1:18" s="3" customFormat="1" ht="12">
      <c r="A54" s="72"/>
      <c r="B54" s="74" t="s">
        <v>98</v>
      </c>
      <c r="C54" s="74"/>
      <c r="D54" s="74"/>
      <c r="E54" s="74"/>
      <c r="F54" s="105"/>
      <c r="G54" s="74"/>
      <c r="H54" s="74"/>
      <c r="I54" s="74"/>
      <c r="J54" s="74"/>
      <c r="K54" s="74"/>
      <c r="L54" s="74"/>
      <c r="M54" s="74"/>
      <c r="N54" s="74"/>
      <c r="O54" s="74"/>
      <c r="P54" s="74"/>
      <c r="Q54" s="74"/>
      <c r="R54" s="74"/>
    </row>
    <row r="55" spans="1:18" s="43" customFormat="1" ht="12">
      <c r="A55" s="96" t="s">
        <v>302</v>
      </c>
      <c r="B55" s="96" t="s">
        <v>303</v>
      </c>
      <c r="C55" s="96"/>
      <c r="D55" s="96"/>
      <c r="E55" s="96"/>
      <c r="F55" s="97">
        <v>0</v>
      </c>
      <c r="G55" s="96"/>
      <c r="H55" s="96"/>
      <c r="I55" s="96"/>
      <c r="J55" s="96"/>
      <c r="K55" s="96"/>
      <c r="L55" s="96"/>
      <c r="M55" s="96"/>
      <c r="N55" s="96"/>
      <c r="O55" s="96"/>
      <c r="P55" s="96"/>
      <c r="Q55" s="96"/>
      <c r="R55" s="96"/>
    </row>
    <row r="56" spans="1:18" s="3" customFormat="1" ht="12">
      <c r="A56" s="72"/>
      <c r="B56" s="74" t="s">
        <v>98</v>
      </c>
      <c r="C56" s="74"/>
      <c r="D56" s="74"/>
      <c r="E56" s="74"/>
      <c r="F56" s="105"/>
      <c r="G56" s="74"/>
      <c r="H56" s="74"/>
      <c r="I56" s="74"/>
      <c r="J56" s="74"/>
      <c r="K56" s="74"/>
      <c r="L56" s="74"/>
      <c r="M56" s="74"/>
      <c r="N56" s="74"/>
      <c r="O56" s="74"/>
      <c r="P56" s="74"/>
      <c r="Q56" s="74"/>
      <c r="R56" s="74"/>
    </row>
    <row r="57" spans="1:18" s="43" customFormat="1" ht="12">
      <c r="A57" s="96" t="s">
        <v>304</v>
      </c>
      <c r="B57" s="96" t="s">
        <v>305</v>
      </c>
      <c r="C57" s="96"/>
      <c r="D57" s="96"/>
      <c r="E57" s="96"/>
      <c r="F57" s="97">
        <v>300</v>
      </c>
      <c r="G57" s="96"/>
      <c r="H57" s="96"/>
      <c r="I57" s="96"/>
      <c r="J57" s="96"/>
      <c r="K57" s="96"/>
      <c r="L57" s="96"/>
      <c r="M57" s="96"/>
      <c r="N57" s="96"/>
      <c r="O57" s="96"/>
      <c r="P57" s="96"/>
      <c r="Q57" s="96"/>
      <c r="R57" s="96"/>
    </row>
    <row r="58" spans="1:18" s="4" customFormat="1" ht="38.25">
      <c r="A58" s="72">
        <v>1</v>
      </c>
      <c r="B58" s="78" t="s">
        <v>306</v>
      </c>
      <c r="C58" s="78" t="s">
        <v>307</v>
      </c>
      <c r="D58" s="78" t="s">
        <v>308</v>
      </c>
      <c r="E58" s="72"/>
      <c r="F58" s="102">
        <v>100</v>
      </c>
      <c r="G58" s="72"/>
      <c r="H58" s="72"/>
      <c r="I58" s="72"/>
      <c r="J58" s="72"/>
      <c r="K58" s="72"/>
      <c r="L58" s="72"/>
      <c r="M58" s="72"/>
      <c r="N58" s="74" t="s">
        <v>138</v>
      </c>
      <c r="O58" s="72"/>
      <c r="P58" s="72" t="s">
        <v>309</v>
      </c>
      <c r="Q58" s="72" t="s">
        <v>310</v>
      </c>
      <c r="R58" s="72"/>
    </row>
    <row r="59" spans="1:18" s="4" customFormat="1" ht="38.25">
      <c r="A59" s="72">
        <v>2</v>
      </c>
      <c r="B59" s="78" t="s">
        <v>311</v>
      </c>
      <c r="C59" s="78" t="s">
        <v>312</v>
      </c>
      <c r="D59" s="78" t="s">
        <v>313</v>
      </c>
      <c r="E59" s="72"/>
      <c r="F59" s="102">
        <v>100</v>
      </c>
      <c r="G59" s="72"/>
      <c r="H59" s="72"/>
      <c r="I59" s="72"/>
      <c r="J59" s="72"/>
      <c r="K59" s="72"/>
      <c r="L59" s="72">
        <v>8</v>
      </c>
      <c r="M59" s="72">
        <v>34</v>
      </c>
      <c r="N59" s="74" t="s">
        <v>138</v>
      </c>
      <c r="O59" s="72"/>
      <c r="P59" s="72" t="s">
        <v>309</v>
      </c>
      <c r="Q59" s="72" t="s">
        <v>310</v>
      </c>
      <c r="R59" s="72"/>
    </row>
    <row r="60" spans="1:18" s="4" customFormat="1" ht="38.25">
      <c r="A60" s="72">
        <v>3</v>
      </c>
      <c r="B60" s="78" t="s">
        <v>314</v>
      </c>
      <c r="C60" s="78" t="s">
        <v>315</v>
      </c>
      <c r="D60" s="78" t="s">
        <v>316</v>
      </c>
      <c r="E60" s="72"/>
      <c r="F60" s="102">
        <v>100</v>
      </c>
      <c r="G60" s="72"/>
      <c r="H60" s="72"/>
      <c r="I60" s="72"/>
      <c r="J60" s="72"/>
      <c r="K60" s="72"/>
      <c r="L60" s="72"/>
      <c r="M60" s="72"/>
      <c r="N60" s="74" t="s">
        <v>138</v>
      </c>
      <c r="O60" s="72"/>
      <c r="P60" s="72" t="s">
        <v>317</v>
      </c>
      <c r="Q60" s="72" t="s">
        <v>310</v>
      </c>
      <c r="R60" s="72"/>
    </row>
    <row r="61" spans="1:18" s="44" customFormat="1" ht="12">
      <c r="A61" s="72"/>
      <c r="B61" s="74" t="s">
        <v>98</v>
      </c>
      <c r="C61" s="74"/>
      <c r="D61" s="74"/>
      <c r="E61" s="74"/>
      <c r="F61" s="105"/>
      <c r="G61" s="74"/>
      <c r="H61" s="74"/>
      <c r="I61" s="74"/>
      <c r="J61" s="74"/>
      <c r="K61" s="74"/>
      <c r="L61" s="74"/>
      <c r="M61" s="74"/>
      <c r="N61" s="74"/>
      <c r="O61" s="74"/>
      <c r="P61" s="74"/>
      <c r="Q61" s="74"/>
      <c r="R61" s="74"/>
    </row>
    <row r="62" spans="1:18" s="43" customFormat="1" ht="12">
      <c r="A62" s="96" t="s">
        <v>318</v>
      </c>
      <c r="B62" s="96" t="s">
        <v>319</v>
      </c>
      <c r="C62" s="96"/>
      <c r="D62" s="106"/>
      <c r="E62" s="96"/>
      <c r="F62" s="107">
        <v>273</v>
      </c>
      <c r="G62" s="96"/>
      <c r="H62" s="96"/>
      <c r="I62" s="96"/>
      <c r="J62" s="96"/>
      <c r="K62" s="96"/>
      <c r="L62" s="96"/>
      <c r="M62" s="96"/>
      <c r="N62" s="96"/>
      <c r="O62" s="96"/>
      <c r="P62" s="96"/>
      <c r="Q62" s="96"/>
      <c r="R62" s="96"/>
    </row>
    <row r="63" spans="1:18" s="4" customFormat="1" ht="38.25">
      <c r="A63" s="72"/>
      <c r="B63" s="108" t="s">
        <v>320</v>
      </c>
      <c r="C63" s="80" t="s">
        <v>321</v>
      </c>
      <c r="D63" s="95" t="s">
        <v>322</v>
      </c>
      <c r="E63" s="74"/>
      <c r="F63" s="109">
        <v>243</v>
      </c>
      <c r="G63" s="74"/>
      <c r="H63" s="74"/>
      <c r="I63" s="74"/>
      <c r="J63" s="74"/>
      <c r="K63" s="74"/>
      <c r="L63" s="74"/>
      <c r="M63" s="74"/>
      <c r="N63" s="74" t="s">
        <v>138</v>
      </c>
      <c r="O63" s="74"/>
      <c r="P63" s="74" t="s">
        <v>323</v>
      </c>
      <c r="Q63" s="74" t="s">
        <v>324</v>
      </c>
      <c r="R63" s="72"/>
    </row>
    <row r="64" spans="1:18" s="44" customFormat="1" ht="48">
      <c r="A64" s="72"/>
      <c r="B64" s="108" t="s">
        <v>325</v>
      </c>
      <c r="C64" s="80" t="s">
        <v>326</v>
      </c>
      <c r="D64" s="95" t="s">
        <v>327</v>
      </c>
      <c r="E64" s="74"/>
      <c r="F64" s="109">
        <v>30</v>
      </c>
      <c r="G64" s="74"/>
      <c r="H64" s="74"/>
      <c r="I64" s="74"/>
      <c r="J64" s="74"/>
      <c r="K64" s="74"/>
      <c r="L64" s="74"/>
      <c r="M64" s="74"/>
      <c r="N64" s="74" t="s">
        <v>138</v>
      </c>
      <c r="O64" s="74"/>
      <c r="P64" s="74" t="s">
        <v>323</v>
      </c>
      <c r="Q64" s="74" t="s">
        <v>324</v>
      </c>
      <c r="R64" s="74"/>
    </row>
    <row r="65" spans="1:18" s="45" customFormat="1" ht="12">
      <c r="A65" s="118" t="s">
        <v>328</v>
      </c>
      <c r="B65" s="118" t="s">
        <v>329</v>
      </c>
      <c r="C65" s="118"/>
      <c r="D65" s="118"/>
      <c r="E65" s="118"/>
      <c r="F65" s="119">
        <f aca="true" t="shared" si="2" ref="F65:K65">F66+F68+F72+F74+F77+F79+F90</f>
        <v>2958.5099999999998</v>
      </c>
      <c r="G65" s="118">
        <f t="shared" si="2"/>
        <v>0</v>
      </c>
      <c r="H65" s="118">
        <f t="shared" si="2"/>
        <v>0</v>
      </c>
      <c r="I65" s="118">
        <f t="shared" si="2"/>
        <v>0</v>
      </c>
      <c r="J65" s="118">
        <f t="shared" si="2"/>
        <v>5</v>
      </c>
      <c r="K65" s="118">
        <f t="shared" si="2"/>
        <v>280.28</v>
      </c>
      <c r="L65" s="118"/>
      <c r="M65" s="118"/>
      <c r="N65" s="118"/>
      <c r="O65" s="118"/>
      <c r="P65" s="118"/>
      <c r="Q65" s="118"/>
      <c r="R65" s="118"/>
    </row>
    <row r="66" spans="1:18" s="43" customFormat="1" ht="12">
      <c r="A66" s="96" t="s">
        <v>133</v>
      </c>
      <c r="B66" s="96" t="s">
        <v>330</v>
      </c>
      <c r="C66" s="96"/>
      <c r="D66" s="96"/>
      <c r="E66" s="96"/>
      <c r="F66" s="97">
        <v>1588</v>
      </c>
      <c r="G66" s="96"/>
      <c r="H66" s="96"/>
      <c r="I66" s="96"/>
      <c r="J66" s="96"/>
      <c r="K66" s="96"/>
      <c r="L66" s="96"/>
      <c r="M66" s="96"/>
      <c r="N66" s="96"/>
      <c r="O66" s="96"/>
      <c r="P66" s="96"/>
      <c r="Q66" s="96"/>
      <c r="R66" s="96"/>
    </row>
    <row r="67" spans="1:18" s="3" customFormat="1" ht="24">
      <c r="A67" s="72">
        <v>1</v>
      </c>
      <c r="B67" s="80" t="s">
        <v>331</v>
      </c>
      <c r="C67" s="74" t="s">
        <v>332</v>
      </c>
      <c r="D67" s="120" t="s">
        <v>333</v>
      </c>
      <c r="E67" s="74"/>
      <c r="F67" s="121">
        <v>1588</v>
      </c>
      <c r="G67" s="74"/>
      <c r="H67" s="74"/>
      <c r="I67" s="74"/>
      <c r="J67" s="74"/>
      <c r="K67" s="74"/>
      <c r="L67" s="74"/>
      <c r="M67" s="74"/>
      <c r="N67" s="74" t="s">
        <v>138</v>
      </c>
      <c r="O67" s="74"/>
      <c r="P67" s="74" t="s">
        <v>334</v>
      </c>
      <c r="Q67" s="74" t="s">
        <v>334</v>
      </c>
      <c r="R67" s="74"/>
    </row>
    <row r="68" spans="1:18" s="43" customFormat="1" ht="12">
      <c r="A68" s="96" t="s">
        <v>248</v>
      </c>
      <c r="B68" s="96" t="s">
        <v>335</v>
      </c>
      <c r="C68" s="96"/>
      <c r="D68" s="96"/>
      <c r="E68" s="96"/>
      <c r="F68" s="97">
        <v>500</v>
      </c>
      <c r="G68" s="96"/>
      <c r="H68" s="96"/>
      <c r="I68" s="96"/>
      <c r="J68" s="96"/>
      <c r="K68" s="96"/>
      <c r="L68" s="96"/>
      <c r="M68" s="96"/>
      <c r="N68" s="96"/>
      <c r="O68" s="96"/>
      <c r="P68" s="96"/>
      <c r="Q68" s="96"/>
      <c r="R68" s="96"/>
    </row>
    <row r="69" spans="1:18" s="3" customFormat="1" ht="24">
      <c r="A69" s="72">
        <v>1</v>
      </c>
      <c r="B69" s="122" t="s">
        <v>336</v>
      </c>
      <c r="C69" s="123" t="s">
        <v>337</v>
      </c>
      <c r="D69" s="123" t="s">
        <v>338</v>
      </c>
      <c r="E69" s="74"/>
      <c r="F69" s="121">
        <v>200</v>
      </c>
      <c r="G69" s="74"/>
      <c r="H69" s="74"/>
      <c r="I69" s="74"/>
      <c r="J69" s="74"/>
      <c r="K69" s="74"/>
      <c r="L69" s="74"/>
      <c r="M69" s="74"/>
      <c r="N69" s="74" t="s">
        <v>138</v>
      </c>
      <c r="O69" s="74"/>
      <c r="P69" s="74" t="s">
        <v>339</v>
      </c>
      <c r="Q69" s="74" t="s">
        <v>339</v>
      </c>
      <c r="R69" s="74"/>
    </row>
    <row r="70" spans="1:18" s="3" customFormat="1" ht="24">
      <c r="A70" s="72">
        <v>2</v>
      </c>
      <c r="B70" s="122" t="s">
        <v>340</v>
      </c>
      <c r="C70" s="123" t="s">
        <v>341</v>
      </c>
      <c r="D70" s="123" t="s">
        <v>342</v>
      </c>
      <c r="E70" s="74"/>
      <c r="F70" s="121">
        <v>200</v>
      </c>
      <c r="G70" s="74"/>
      <c r="H70" s="74"/>
      <c r="I70" s="74"/>
      <c r="J70" s="74"/>
      <c r="K70" s="74"/>
      <c r="L70" s="74"/>
      <c r="M70" s="74"/>
      <c r="N70" s="74" t="s">
        <v>138</v>
      </c>
      <c r="O70" s="74"/>
      <c r="P70" s="74" t="s">
        <v>339</v>
      </c>
      <c r="Q70" s="74" t="s">
        <v>339</v>
      </c>
      <c r="R70" s="74"/>
    </row>
    <row r="71" spans="1:18" s="3" customFormat="1" ht="24">
      <c r="A71" s="72">
        <v>3</v>
      </c>
      <c r="B71" s="122" t="s">
        <v>343</v>
      </c>
      <c r="C71" s="123" t="s">
        <v>337</v>
      </c>
      <c r="D71" s="123" t="s">
        <v>344</v>
      </c>
      <c r="E71" s="74"/>
      <c r="F71" s="121">
        <v>100</v>
      </c>
      <c r="G71" s="74"/>
      <c r="H71" s="74"/>
      <c r="I71" s="74"/>
      <c r="J71" s="74"/>
      <c r="K71" s="74"/>
      <c r="L71" s="74"/>
      <c r="M71" s="74"/>
      <c r="N71" s="74" t="s">
        <v>138</v>
      </c>
      <c r="O71" s="74"/>
      <c r="P71" s="74" t="s">
        <v>339</v>
      </c>
      <c r="Q71" s="74" t="s">
        <v>339</v>
      </c>
      <c r="R71" s="74"/>
    </row>
    <row r="72" spans="1:18" s="43" customFormat="1" ht="72">
      <c r="A72" s="96" t="s">
        <v>294</v>
      </c>
      <c r="B72" s="96" t="s">
        <v>345</v>
      </c>
      <c r="C72" s="96"/>
      <c r="D72" s="96"/>
      <c r="E72" s="96"/>
      <c r="F72" s="97">
        <v>0</v>
      </c>
      <c r="G72" s="96"/>
      <c r="H72" s="96"/>
      <c r="I72" s="96"/>
      <c r="J72" s="96"/>
      <c r="K72" s="96"/>
      <c r="L72" s="96"/>
      <c r="M72" s="96"/>
      <c r="N72" s="96"/>
      <c r="O72" s="96"/>
      <c r="P72" s="96"/>
      <c r="Q72" s="96"/>
      <c r="R72" s="96"/>
    </row>
    <row r="73" spans="1:18" s="3" customFormat="1" ht="12">
      <c r="A73" s="72"/>
      <c r="B73" s="74" t="s">
        <v>98</v>
      </c>
      <c r="C73" s="74"/>
      <c r="D73" s="74"/>
      <c r="E73" s="74"/>
      <c r="F73" s="105"/>
      <c r="G73" s="74"/>
      <c r="H73" s="74"/>
      <c r="I73" s="74"/>
      <c r="J73" s="74"/>
      <c r="K73" s="74"/>
      <c r="L73" s="74"/>
      <c r="M73" s="74"/>
      <c r="N73" s="74"/>
      <c r="O73" s="74"/>
      <c r="P73" s="74"/>
      <c r="Q73" s="74"/>
      <c r="R73" s="74"/>
    </row>
    <row r="74" spans="1:18" s="43" customFormat="1" ht="12">
      <c r="A74" s="96" t="s">
        <v>300</v>
      </c>
      <c r="B74" s="96" t="s">
        <v>346</v>
      </c>
      <c r="C74" s="96" t="s">
        <v>347</v>
      </c>
      <c r="D74" s="106" t="s">
        <v>348</v>
      </c>
      <c r="E74" s="96"/>
      <c r="F74" s="107">
        <v>353.29</v>
      </c>
      <c r="G74" s="96"/>
      <c r="H74" s="96"/>
      <c r="I74" s="96"/>
      <c r="J74" s="96"/>
      <c r="K74" s="96"/>
      <c r="L74" s="96"/>
      <c r="M74" s="96"/>
      <c r="N74" s="96"/>
      <c r="O74" s="96" t="s">
        <v>349</v>
      </c>
      <c r="R74" s="96"/>
    </row>
    <row r="75" spans="1:18" s="3" customFormat="1" ht="12">
      <c r="A75" s="72"/>
      <c r="B75" s="74" t="s">
        <v>98</v>
      </c>
      <c r="C75" s="74"/>
      <c r="D75" s="74"/>
      <c r="E75" s="74"/>
      <c r="F75" s="105"/>
      <c r="G75" s="74"/>
      <c r="H75" s="74"/>
      <c r="I75" s="74"/>
      <c r="J75" s="74"/>
      <c r="K75" s="74"/>
      <c r="L75" s="74"/>
      <c r="M75" s="74"/>
      <c r="N75" s="74"/>
      <c r="O75" s="74"/>
      <c r="P75" s="72"/>
      <c r="Q75" s="72"/>
      <c r="R75" s="74"/>
    </row>
    <row r="76" spans="1:18" s="3" customFormat="1" ht="12">
      <c r="A76" s="72"/>
      <c r="B76" s="74" t="s">
        <v>98</v>
      </c>
      <c r="C76" s="74"/>
      <c r="D76" s="74"/>
      <c r="E76" s="74"/>
      <c r="F76" s="105"/>
      <c r="G76" s="74"/>
      <c r="H76" s="74"/>
      <c r="I76" s="74"/>
      <c r="J76" s="74"/>
      <c r="K76" s="74"/>
      <c r="L76" s="74"/>
      <c r="M76" s="74"/>
      <c r="N76" s="74"/>
      <c r="O76" s="74"/>
      <c r="P76" s="74"/>
      <c r="Q76" s="74"/>
      <c r="R76" s="74"/>
    </row>
    <row r="77" spans="1:18" s="43" customFormat="1" ht="12">
      <c r="A77" s="96" t="s">
        <v>302</v>
      </c>
      <c r="B77" s="96" t="s">
        <v>350</v>
      </c>
      <c r="C77" s="96"/>
      <c r="D77" s="96"/>
      <c r="E77" s="96"/>
      <c r="F77" s="97">
        <v>0</v>
      </c>
      <c r="G77" s="96"/>
      <c r="H77" s="96"/>
      <c r="I77" s="96"/>
      <c r="J77" s="96"/>
      <c r="K77" s="96"/>
      <c r="L77" s="96"/>
      <c r="M77" s="96"/>
      <c r="N77" s="96"/>
      <c r="O77" s="96"/>
      <c r="P77" s="96"/>
      <c r="Q77" s="96"/>
      <c r="R77" s="96"/>
    </row>
    <row r="78" spans="1:18" s="3" customFormat="1" ht="12">
      <c r="A78" s="72"/>
      <c r="B78" s="74" t="s">
        <v>98</v>
      </c>
      <c r="C78" s="74"/>
      <c r="D78" s="74"/>
      <c r="E78" s="74"/>
      <c r="F78" s="105"/>
      <c r="G78" s="74"/>
      <c r="H78" s="74"/>
      <c r="I78" s="74"/>
      <c r="J78" s="74"/>
      <c r="K78" s="74"/>
      <c r="L78" s="74"/>
      <c r="M78" s="74"/>
      <c r="N78" s="74"/>
      <c r="O78" s="74"/>
      <c r="P78" s="74"/>
      <c r="Q78" s="74"/>
      <c r="R78" s="74"/>
    </row>
    <row r="79" spans="1:18" s="43" customFormat="1" ht="12.75">
      <c r="A79" s="96" t="s">
        <v>304</v>
      </c>
      <c r="B79" s="96" t="s">
        <v>351</v>
      </c>
      <c r="C79" s="96"/>
      <c r="D79" s="96"/>
      <c r="E79" s="96"/>
      <c r="F79" s="97">
        <v>490.02</v>
      </c>
      <c r="G79" s="96"/>
      <c r="H79" s="96"/>
      <c r="I79" s="96"/>
      <c r="J79" s="96">
        <v>5</v>
      </c>
      <c r="K79" s="96">
        <v>280.28</v>
      </c>
      <c r="L79" s="96"/>
      <c r="M79" s="96"/>
      <c r="N79" s="96"/>
      <c r="O79" s="96"/>
      <c r="P79" s="96"/>
      <c r="Q79" s="96"/>
      <c r="R79" s="96"/>
    </row>
    <row r="80" spans="1:18" s="41" customFormat="1" ht="132.75">
      <c r="A80" s="74">
        <v>1</v>
      </c>
      <c r="B80" s="124" t="s">
        <v>352</v>
      </c>
      <c r="C80" s="74" t="s">
        <v>215</v>
      </c>
      <c r="D80" s="75" t="s">
        <v>353</v>
      </c>
      <c r="E80" s="74"/>
      <c r="F80" s="76">
        <v>90</v>
      </c>
      <c r="G80" s="74"/>
      <c r="H80" s="74"/>
      <c r="I80" s="74"/>
      <c r="J80" s="74"/>
      <c r="K80" s="74"/>
      <c r="L80" s="74">
        <v>10</v>
      </c>
      <c r="M80" s="74">
        <v>34</v>
      </c>
      <c r="N80" s="74" t="s">
        <v>138</v>
      </c>
      <c r="O80" s="74" t="s">
        <v>354</v>
      </c>
      <c r="P80" s="74" t="s">
        <v>146</v>
      </c>
      <c r="Q80" s="74" t="s">
        <v>141</v>
      </c>
      <c r="R80" s="74"/>
    </row>
    <row r="81" spans="1:18" s="41" customFormat="1" ht="162" customHeight="1">
      <c r="A81" s="74">
        <v>2</v>
      </c>
      <c r="B81" s="74" t="s">
        <v>355</v>
      </c>
      <c r="C81" s="74" t="s">
        <v>356</v>
      </c>
      <c r="D81" s="77" t="s">
        <v>357</v>
      </c>
      <c r="E81" s="74"/>
      <c r="F81" s="76">
        <v>100</v>
      </c>
      <c r="G81" s="74"/>
      <c r="H81" s="74"/>
      <c r="I81" s="74"/>
      <c r="J81" s="74">
        <v>1</v>
      </c>
      <c r="K81" s="77">
        <v>100</v>
      </c>
      <c r="L81" s="74">
        <v>5</v>
      </c>
      <c r="M81" s="74">
        <v>17</v>
      </c>
      <c r="N81" s="74" t="s">
        <v>138</v>
      </c>
      <c r="O81" s="74" t="s">
        <v>358</v>
      </c>
      <c r="P81" s="74" t="s">
        <v>146</v>
      </c>
      <c r="Q81" s="74" t="s">
        <v>141</v>
      </c>
      <c r="R81" s="74"/>
    </row>
    <row r="82" spans="1:18" s="41" customFormat="1" ht="72">
      <c r="A82" s="74">
        <v>3</v>
      </c>
      <c r="B82" s="78" t="s">
        <v>359</v>
      </c>
      <c r="C82" s="78" t="s">
        <v>360</v>
      </c>
      <c r="D82" s="78" t="s">
        <v>361</v>
      </c>
      <c r="E82" s="74"/>
      <c r="F82" s="76">
        <v>53.6</v>
      </c>
      <c r="G82" s="74"/>
      <c r="H82" s="74"/>
      <c r="I82" s="74"/>
      <c r="J82" s="74">
        <v>1</v>
      </c>
      <c r="K82" s="77">
        <v>53</v>
      </c>
      <c r="L82" s="78">
        <v>5</v>
      </c>
      <c r="M82" s="78">
        <v>13</v>
      </c>
      <c r="N82" s="74" t="s">
        <v>138</v>
      </c>
      <c r="O82" s="74" t="s">
        <v>362</v>
      </c>
      <c r="P82" s="74" t="s">
        <v>317</v>
      </c>
      <c r="Q82" s="74" t="s">
        <v>141</v>
      </c>
      <c r="R82" s="74"/>
    </row>
    <row r="83" spans="1:18" s="41" customFormat="1" ht="25.5">
      <c r="A83" s="74">
        <v>4</v>
      </c>
      <c r="B83" s="78" t="s">
        <v>363</v>
      </c>
      <c r="C83" s="78" t="s">
        <v>364</v>
      </c>
      <c r="D83" s="78" t="s">
        <v>365</v>
      </c>
      <c r="E83" s="74"/>
      <c r="F83" s="76">
        <v>18.6</v>
      </c>
      <c r="G83" s="74"/>
      <c r="H83" s="74"/>
      <c r="I83" s="74"/>
      <c r="J83" s="74"/>
      <c r="K83" s="77"/>
      <c r="L83" s="78">
        <v>2</v>
      </c>
      <c r="M83" s="78">
        <v>6</v>
      </c>
      <c r="N83" s="74"/>
      <c r="O83" s="74"/>
      <c r="P83" s="74" t="s">
        <v>317</v>
      </c>
      <c r="Q83" s="74" t="s">
        <v>141</v>
      </c>
      <c r="R83" s="74"/>
    </row>
    <row r="84" spans="1:18" s="41" customFormat="1" ht="58.5">
      <c r="A84" s="74">
        <v>5</v>
      </c>
      <c r="B84" s="80" t="s">
        <v>366</v>
      </c>
      <c r="C84" s="74" t="s">
        <v>367</v>
      </c>
      <c r="D84" s="120" t="s">
        <v>368</v>
      </c>
      <c r="E84" s="74"/>
      <c r="F84" s="125">
        <v>100</v>
      </c>
      <c r="G84" s="74"/>
      <c r="H84" s="74"/>
      <c r="I84" s="74"/>
      <c r="J84" s="74"/>
      <c r="K84" s="77"/>
      <c r="L84" s="74">
        <v>18</v>
      </c>
      <c r="M84" s="74">
        <v>92</v>
      </c>
      <c r="N84" s="74" t="s">
        <v>138</v>
      </c>
      <c r="O84" s="74" t="s">
        <v>369</v>
      </c>
      <c r="P84" s="74" t="s">
        <v>370</v>
      </c>
      <c r="Q84" s="74" t="s">
        <v>141</v>
      </c>
      <c r="R84" s="74"/>
    </row>
    <row r="85" spans="1:18" s="41" customFormat="1" ht="96">
      <c r="A85" s="74">
        <v>6</v>
      </c>
      <c r="B85" s="86" t="s">
        <v>371</v>
      </c>
      <c r="C85" s="74" t="s">
        <v>372</v>
      </c>
      <c r="D85" s="75" t="s">
        <v>373</v>
      </c>
      <c r="E85" s="74"/>
      <c r="F85" s="76">
        <v>74</v>
      </c>
      <c r="G85" s="74"/>
      <c r="H85" s="74"/>
      <c r="I85" s="74"/>
      <c r="J85" s="74">
        <v>1</v>
      </c>
      <c r="K85" s="77">
        <v>74</v>
      </c>
      <c r="L85" s="74">
        <v>27</v>
      </c>
      <c r="M85" s="74">
        <v>103</v>
      </c>
      <c r="N85" s="74" t="s">
        <v>138</v>
      </c>
      <c r="O85" s="74" t="s">
        <v>374</v>
      </c>
      <c r="P85" s="74" t="s">
        <v>309</v>
      </c>
      <c r="Q85" s="74" t="s">
        <v>141</v>
      </c>
      <c r="R85" s="74"/>
    </row>
    <row r="86" spans="1:18" s="41" customFormat="1" ht="72">
      <c r="A86" s="74">
        <v>7</v>
      </c>
      <c r="B86" s="83" t="s">
        <v>375</v>
      </c>
      <c r="C86" s="74" t="s">
        <v>376</v>
      </c>
      <c r="D86" s="84" t="s">
        <v>377</v>
      </c>
      <c r="E86" s="74"/>
      <c r="F86" s="85">
        <v>13.69</v>
      </c>
      <c r="G86" s="74"/>
      <c r="H86" s="74"/>
      <c r="I86" s="74"/>
      <c r="J86" s="74">
        <v>1</v>
      </c>
      <c r="K86" s="77">
        <v>13.69</v>
      </c>
      <c r="L86" s="74">
        <v>39</v>
      </c>
      <c r="M86" s="74">
        <v>145</v>
      </c>
      <c r="N86" s="74" t="s">
        <v>138</v>
      </c>
      <c r="O86" s="74" t="s">
        <v>378</v>
      </c>
      <c r="P86" s="74" t="s">
        <v>379</v>
      </c>
      <c r="Q86" s="74" t="s">
        <v>141</v>
      </c>
      <c r="R86" s="74"/>
    </row>
    <row r="87" spans="1:18" s="41" customFormat="1" ht="96">
      <c r="A87" s="74">
        <v>8</v>
      </c>
      <c r="B87" s="83" t="s">
        <v>380</v>
      </c>
      <c r="C87" s="74" t="s">
        <v>381</v>
      </c>
      <c r="D87" s="84" t="s">
        <v>382</v>
      </c>
      <c r="E87" s="74"/>
      <c r="F87" s="85">
        <v>28.78</v>
      </c>
      <c r="G87" s="74"/>
      <c r="H87" s="74"/>
      <c r="I87" s="74"/>
      <c r="J87" s="74">
        <v>1</v>
      </c>
      <c r="K87" s="84">
        <v>28.78</v>
      </c>
      <c r="L87" s="74">
        <v>18</v>
      </c>
      <c r="M87" s="74">
        <v>98</v>
      </c>
      <c r="N87" s="74" t="s">
        <v>138</v>
      </c>
      <c r="O87" s="74" t="s">
        <v>383</v>
      </c>
      <c r="P87" s="74" t="s">
        <v>379</v>
      </c>
      <c r="Q87" s="74" t="s">
        <v>141</v>
      </c>
      <c r="R87" s="74"/>
    </row>
    <row r="88" spans="1:18" s="41" customFormat="1" ht="144">
      <c r="A88" s="74">
        <v>9</v>
      </c>
      <c r="B88" s="80" t="s">
        <v>384</v>
      </c>
      <c r="C88" s="74" t="s">
        <v>385</v>
      </c>
      <c r="D88" s="77" t="s">
        <v>386</v>
      </c>
      <c r="E88" s="74"/>
      <c r="F88" s="76">
        <v>11.35</v>
      </c>
      <c r="G88" s="74"/>
      <c r="H88" s="74"/>
      <c r="I88" s="74"/>
      <c r="J88" s="74">
        <v>1</v>
      </c>
      <c r="K88" s="84">
        <v>11.35</v>
      </c>
      <c r="L88" s="74">
        <v>17</v>
      </c>
      <c r="M88" s="74">
        <v>65</v>
      </c>
      <c r="N88" s="74" t="s">
        <v>138</v>
      </c>
      <c r="O88" s="74" t="s">
        <v>387</v>
      </c>
      <c r="P88" s="74" t="s">
        <v>323</v>
      </c>
      <c r="Q88" s="74" t="s">
        <v>141</v>
      </c>
      <c r="R88" s="74"/>
    </row>
    <row r="89" spans="1:18" s="3" customFormat="1" ht="12">
      <c r="A89" s="74"/>
      <c r="B89" s="74" t="s">
        <v>98</v>
      </c>
      <c r="C89" s="74"/>
      <c r="D89" s="74"/>
      <c r="E89" s="74"/>
      <c r="F89" s="105"/>
      <c r="G89" s="74"/>
      <c r="H89" s="74"/>
      <c r="I89" s="74"/>
      <c r="J89" s="74"/>
      <c r="K89" s="74"/>
      <c r="L89" s="74"/>
      <c r="M89" s="74"/>
      <c r="N89" s="74"/>
      <c r="O89" s="74"/>
      <c r="P89" s="74"/>
      <c r="Q89" s="74"/>
      <c r="R89" s="74"/>
    </row>
    <row r="90" spans="1:18" s="43" customFormat="1" ht="12">
      <c r="A90" s="96" t="s">
        <v>318</v>
      </c>
      <c r="B90" s="96" t="s">
        <v>319</v>
      </c>
      <c r="C90" s="96"/>
      <c r="D90" s="96"/>
      <c r="E90" s="96"/>
      <c r="F90" s="97">
        <v>27.2</v>
      </c>
      <c r="G90" s="96"/>
      <c r="H90" s="96"/>
      <c r="I90" s="96"/>
      <c r="J90" s="96"/>
      <c r="K90" s="96"/>
      <c r="L90" s="96"/>
      <c r="M90" s="96"/>
      <c r="N90" s="96"/>
      <c r="O90" s="96"/>
      <c r="P90" s="96"/>
      <c r="Q90" s="96"/>
      <c r="R90" s="96"/>
    </row>
    <row r="91" spans="1:18" s="41" customFormat="1" ht="60">
      <c r="A91" s="74">
        <v>1</v>
      </c>
      <c r="B91" s="126" t="s">
        <v>388</v>
      </c>
      <c r="C91" s="74" t="s">
        <v>136</v>
      </c>
      <c r="D91" s="75" t="s">
        <v>389</v>
      </c>
      <c r="E91" s="74"/>
      <c r="F91" s="100">
        <v>9</v>
      </c>
      <c r="G91" s="74"/>
      <c r="H91" s="74"/>
      <c r="I91" s="74"/>
      <c r="J91" s="74"/>
      <c r="K91" s="74"/>
      <c r="L91" s="74"/>
      <c r="M91" s="74"/>
      <c r="N91" s="74" t="s">
        <v>138</v>
      </c>
      <c r="O91" s="74" t="s">
        <v>390</v>
      </c>
      <c r="P91" s="139" t="s">
        <v>136</v>
      </c>
      <c r="Q91" s="74" t="s">
        <v>141</v>
      </c>
      <c r="R91" s="74"/>
    </row>
    <row r="92" spans="1:18" s="41" customFormat="1" ht="108">
      <c r="A92" s="74">
        <v>2</v>
      </c>
      <c r="B92" s="86" t="s">
        <v>391</v>
      </c>
      <c r="C92" s="74" t="s">
        <v>164</v>
      </c>
      <c r="D92" s="127" t="s">
        <v>392</v>
      </c>
      <c r="E92" s="74"/>
      <c r="F92" s="76">
        <v>18.2</v>
      </c>
      <c r="G92" s="74"/>
      <c r="H92" s="74"/>
      <c r="I92" s="74"/>
      <c r="J92" s="74">
        <v>1</v>
      </c>
      <c r="K92" s="77">
        <v>18.2</v>
      </c>
      <c r="L92" s="74"/>
      <c r="M92" s="74"/>
      <c r="N92" s="74" t="s">
        <v>138</v>
      </c>
      <c r="O92" s="74" t="s">
        <v>393</v>
      </c>
      <c r="P92" s="74" t="s">
        <v>394</v>
      </c>
      <c r="Q92" s="74" t="s">
        <v>141</v>
      </c>
      <c r="R92" s="74"/>
    </row>
    <row r="93" spans="1:18" s="45" customFormat="1" ht="60" customHeight="1">
      <c r="A93" s="118" t="s">
        <v>95</v>
      </c>
      <c r="B93" s="128" t="s">
        <v>395</v>
      </c>
      <c r="C93" s="118"/>
      <c r="D93" s="118"/>
      <c r="E93" s="118"/>
      <c r="F93" s="119">
        <v>254.45</v>
      </c>
      <c r="G93" s="118"/>
      <c r="H93" s="118"/>
      <c r="I93" s="118"/>
      <c r="J93" s="118"/>
      <c r="K93" s="118"/>
      <c r="L93" s="118"/>
      <c r="M93" s="118"/>
      <c r="N93" s="118"/>
      <c r="O93" s="118"/>
      <c r="P93" s="118"/>
      <c r="Q93" s="118"/>
      <c r="R93" s="118"/>
    </row>
    <row r="94" spans="1:18" s="41" customFormat="1" ht="36">
      <c r="A94" s="72"/>
      <c r="B94" s="74" t="s">
        <v>396</v>
      </c>
      <c r="C94" s="129" t="s">
        <v>397</v>
      </c>
      <c r="D94" s="130" t="s">
        <v>398</v>
      </c>
      <c r="E94" s="74"/>
      <c r="F94" s="131">
        <v>24.1</v>
      </c>
      <c r="G94" s="74"/>
      <c r="H94" s="74"/>
      <c r="I94" s="74"/>
      <c r="J94" s="74"/>
      <c r="K94" s="74"/>
      <c r="L94" s="74"/>
      <c r="M94" s="74"/>
      <c r="N94" s="74" t="s">
        <v>138</v>
      </c>
      <c r="O94" s="74"/>
      <c r="P94" s="129" t="s">
        <v>397</v>
      </c>
      <c r="Q94" s="74" t="s">
        <v>141</v>
      </c>
      <c r="R94" s="74"/>
    </row>
    <row r="95" spans="1:18" s="41" customFormat="1" ht="36">
      <c r="A95" s="72"/>
      <c r="B95" s="74" t="s">
        <v>399</v>
      </c>
      <c r="C95" s="132" t="s">
        <v>400</v>
      </c>
      <c r="D95" s="130" t="s">
        <v>401</v>
      </c>
      <c r="E95" s="74"/>
      <c r="F95" s="131">
        <v>12.15</v>
      </c>
      <c r="G95" s="74"/>
      <c r="H95" s="74"/>
      <c r="I95" s="74"/>
      <c r="J95" s="74"/>
      <c r="K95" s="74"/>
      <c r="L95" s="74"/>
      <c r="M95" s="74"/>
      <c r="N95" s="74" t="s">
        <v>138</v>
      </c>
      <c r="O95" s="74"/>
      <c r="P95" s="132" t="s">
        <v>400</v>
      </c>
      <c r="Q95" s="74" t="s">
        <v>141</v>
      </c>
      <c r="R95" s="74"/>
    </row>
    <row r="96" spans="1:18" s="41" customFormat="1" ht="36">
      <c r="A96" s="72"/>
      <c r="B96" s="74" t="s">
        <v>402</v>
      </c>
      <c r="C96" s="129" t="s">
        <v>379</v>
      </c>
      <c r="D96" s="130" t="s">
        <v>403</v>
      </c>
      <c r="E96" s="74"/>
      <c r="F96" s="131">
        <v>0.15</v>
      </c>
      <c r="G96" s="74"/>
      <c r="H96" s="74"/>
      <c r="I96" s="74"/>
      <c r="J96" s="74"/>
      <c r="K96" s="74"/>
      <c r="L96" s="74"/>
      <c r="M96" s="74"/>
      <c r="N96" s="74" t="s">
        <v>138</v>
      </c>
      <c r="O96" s="74"/>
      <c r="P96" s="129" t="s">
        <v>379</v>
      </c>
      <c r="Q96" s="74" t="s">
        <v>141</v>
      </c>
      <c r="R96" s="74"/>
    </row>
    <row r="97" spans="1:18" s="41" customFormat="1" ht="36">
      <c r="A97" s="72"/>
      <c r="B97" s="74" t="s">
        <v>404</v>
      </c>
      <c r="C97" s="132" t="s">
        <v>309</v>
      </c>
      <c r="D97" s="130" t="s">
        <v>405</v>
      </c>
      <c r="E97" s="74"/>
      <c r="F97" s="131">
        <v>3.75</v>
      </c>
      <c r="G97" s="74"/>
      <c r="H97" s="74"/>
      <c r="I97" s="74"/>
      <c r="J97" s="74"/>
      <c r="K97" s="74"/>
      <c r="L97" s="74"/>
      <c r="M97" s="74"/>
      <c r="N97" s="74" t="s">
        <v>138</v>
      </c>
      <c r="O97" s="74"/>
      <c r="P97" s="132" t="s">
        <v>309</v>
      </c>
      <c r="Q97" s="74" t="s">
        <v>141</v>
      </c>
      <c r="R97" s="74"/>
    </row>
    <row r="98" spans="1:18" s="41" customFormat="1" ht="36">
      <c r="A98" s="72"/>
      <c r="B98" s="74" t="s">
        <v>406</v>
      </c>
      <c r="C98" s="132" t="s">
        <v>407</v>
      </c>
      <c r="D98" s="130" t="s">
        <v>408</v>
      </c>
      <c r="E98" s="74"/>
      <c r="F98" s="131">
        <v>48.25</v>
      </c>
      <c r="G98" s="74"/>
      <c r="H98" s="74"/>
      <c r="I98" s="74"/>
      <c r="J98" s="74"/>
      <c r="K98" s="74"/>
      <c r="L98" s="74"/>
      <c r="M98" s="74"/>
      <c r="N98" s="74" t="s">
        <v>138</v>
      </c>
      <c r="O98" s="74"/>
      <c r="P98" s="132" t="s">
        <v>407</v>
      </c>
      <c r="Q98" s="74" t="s">
        <v>407</v>
      </c>
      <c r="R98" s="74"/>
    </row>
    <row r="99" spans="1:18" s="41" customFormat="1" ht="36">
      <c r="A99" s="72"/>
      <c r="B99" s="74" t="s">
        <v>409</v>
      </c>
      <c r="C99" s="132" t="s">
        <v>323</v>
      </c>
      <c r="D99" s="130" t="s">
        <v>410</v>
      </c>
      <c r="E99" s="74"/>
      <c r="F99" s="131">
        <v>13.35</v>
      </c>
      <c r="G99" s="74"/>
      <c r="H99" s="74"/>
      <c r="I99" s="74"/>
      <c r="J99" s="74"/>
      <c r="K99" s="74"/>
      <c r="L99" s="74"/>
      <c r="M99" s="74"/>
      <c r="N99" s="74" t="s">
        <v>138</v>
      </c>
      <c r="O99" s="74"/>
      <c r="P99" s="132" t="s">
        <v>323</v>
      </c>
      <c r="Q99" s="74" t="s">
        <v>141</v>
      </c>
      <c r="R99" s="74"/>
    </row>
    <row r="100" spans="1:18" s="41" customFormat="1" ht="36">
      <c r="A100" s="72"/>
      <c r="B100" s="74" t="s">
        <v>411</v>
      </c>
      <c r="C100" s="132" t="s">
        <v>412</v>
      </c>
      <c r="D100" s="130" t="s">
        <v>413</v>
      </c>
      <c r="E100" s="74"/>
      <c r="F100" s="131">
        <v>24.6</v>
      </c>
      <c r="G100" s="74"/>
      <c r="H100" s="74"/>
      <c r="I100" s="74"/>
      <c r="J100" s="74"/>
      <c r="K100" s="74"/>
      <c r="L100" s="74"/>
      <c r="M100" s="74"/>
      <c r="N100" s="74" t="s">
        <v>138</v>
      </c>
      <c r="O100" s="74"/>
      <c r="P100" s="132" t="s">
        <v>412</v>
      </c>
      <c r="Q100" s="74" t="s">
        <v>141</v>
      </c>
      <c r="R100" s="74"/>
    </row>
    <row r="101" spans="1:18" s="41" customFormat="1" ht="36">
      <c r="A101" s="72"/>
      <c r="B101" s="74" t="s">
        <v>414</v>
      </c>
      <c r="C101" s="132" t="s">
        <v>400</v>
      </c>
      <c r="D101" s="130" t="s">
        <v>415</v>
      </c>
      <c r="E101" s="74"/>
      <c r="F101" s="131">
        <v>14.1</v>
      </c>
      <c r="G101" s="74"/>
      <c r="H101" s="74"/>
      <c r="I101" s="74"/>
      <c r="J101" s="74"/>
      <c r="K101" s="74"/>
      <c r="L101" s="74"/>
      <c r="M101" s="74"/>
      <c r="N101" s="74" t="s">
        <v>138</v>
      </c>
      <c r="O101" s="74"/>
      <c r="P101" s="132" t="s">
        <v>400</v>
      </c>
      <c r="Q101" s="74" t="s">
        <v>141</v>
      </c>
      <c r="R101" s="74"/>
    </row>
    <row r="102" spans="1:18" s="41" customFormat="1" ht="36">
      <c r="A102" s="72"/>
      <c r="B102" s="74" t="s">
        <v>416</v>
      </c>
      <c r="C102" s="132" t="s">
        <v>379</v>
      </c>
      <c r="D102" s="130" t="s">
        <v>417</v>
      </c>
      <c r="E102" s="74"/>
      <c r="F102" s="131">
        <v>13.9</v>
      </c>
      <c r="G102" s="74"/>
      <c r="H102" s="74"/>
      <c r="I102" s="74"/>
      <c r="J102" s="74"/>
      <c r="K102" s="74"/>
      <c r="L102" s="74"/>
      <c r="M102" s="74"/>
      <c r="N102" s="74" t="s">
        <v>138</v>
      </c>
      <c r="O102" s="74"/>
      <c r="P102" s="132" t="s">
        <v>379</v>
      </c>
      <c r="Q102" s="74" t="s">
        <v>141</v>
      </c>
      <c r="R102" s="74"/>
    </row>
    <row r="103" spans="1:18" s="41" customFormat="1" ht="36">
      <c r="A103" s="72"/>
      <c r="B103" s="74" t="s">
        <v>418</v>
      </c>
      <c r="C103" s="132" t="s">
        <v>309</v>
      </c>
      <c r="D103" s="130" t="s">
        <v>419</v>
      </c>
      <c r="E103" s="74"/>
      <c r="F103" s="131">
        <v>9.75</v>
      </c>
      <c r="G103" s="74"/>
      <c r="H103" s="74"/>
      <c r="I103" s="74"/>
      <c r="J103" s="74"/>
      <c r="K103" s="74"/>
      <c r="L103" s="74"/>
      <c r="M103" s="74"/>
      <c r="N103" s="74" t="s">
        <v>138</v>
      </c>
      <c r="O103" s="74"/>
      <c r="P103" s="132" t="s">
        <v>309</v>
      </c>
      <c r="Q103" s="74" t="s">
        <v>141</v>
      </c>
      <c r="R103" s="74"/>
    </row>
    <row r="104" spans="1:18" s="41" customFormat="1" ht="36">
      <c r="A104" s="72"/>
      <c r="B104" s="74" t="s">
        <v>420</v>
      </c>
      <c r="C104" s="132" t="s">
        <v>146</v>
      </c>
      <c r="D104" s="130" t="s">
        <v>421</v>
      </c>
      <c r="E104" s="74"/>
      <c r="F104" s="131">
        <v>9.15</v>
      </c>
      <c r="G104" s="74"/>
      <c r="H104" s="74"/>
      <c r="I104" s="74"/>
      <c r="J104" s="74"/>
      <c r="K104" s="74"/>
      <c r="L104" s="74"/>
      <c r="M104" s="74"/>
      <c r="N104" s="74" t="s">
        <v>138</v>
      </c>
      <c r="O104" s="74"/>
      <c r="P104" s="132" t="s">
        <v>146</v>
      </c>
      <c r="Q104" s="74" t="s">
        <v>141</v>
      </c>
      <c r="R104" s="74"/>
    </row>
    <row r="105" spans="1:18" s="41" customFormat="1" ht="36">
      <c r="A105" s="72"/>
      <c r="B105" s="74" t="s">
        <v>422</v>
      </c>
      <c r="C105" s="132" t="s">
        <v>317</v>
      </c>
      <c r="D105" s="130" t="s">
        <v>423</v>
      </c>
      <c r="E105" s="74"/>
      <c r="F105" s="131">
        <v>1.2</v>
      </c>
      <c r="G105" s="74"/>
      <c r="H105" s="74"/>
      <c r="I105" s="74"/>
      <c r="J105" s="74"/>
      <c r="K105" s="74"/>
      <c r="L105" s="74"/>
      <c r="M105" s="74"/>
      <c r="N105" s="74" t="s">
        <v>138</v>
      </c>
      <c r="O105" s="74"/>
      <c r="P105" s="132" t="s">
        <v>317</v>
      </c>
      <c r="Q105" s="74" t="s">
        <v>141</v>
      </c>
      <c r="R105" s="74"/>
    </row>
    <row r="106" spans="1:18" s="41" customFormat="1" ht="24">
      <c r="A106" s="72"/>
      <c r="B106" s="74" t="s">
        <v>424</v>
      </c>
      <c r="C106" s="132" t="s">
        <v>323</v>
      </c>
      <c r="D106" s="133" t="s">
        <v>425</v>
      </c>
      <c r="E106" s="74"/>
      <c r="F106" s="131">
        <v>16</v>
      </c>
      <c r="G106" s="74"/>
      <c r="H106" s="74"/>
      <c r="I106" s="74"/>
      <c r="J106" s="74"/>
      <c r="K106" s="74"/>
      <c r="L106" s="74"/>
      <c r="M106" s="74"/>
      <c r="N106" s="74" t="s">
        <v>138</v>
      </c>
      <c r="O106" s="74"/>
      <c r="P106" s="132" t="s">
        <v>323</v>
      </c>
      <c r="Q106" s="74" t="s">
        <v>141</v>
      </c>
      <c r="R106" s="74"/>
    </row>
    <row r="107" spans="1:18" s="41" customFormat="1" ht="24">
      <c r="A107" s="72"/>
      <c r="B107" s="74" t="s">
        <v>424</v>
      </c>
      <c r="C107" s="132" t="s">
        <v>412</v>
      </c>
      <c r="D107" s="133" t="s">
        <v>426</v>
      </c>
      <c r="E107" s="74"/>
      <c r="F107" s="131">
        <v>17.5</v>
      </c>
      <c r="G107" s="74"/>
      <c r="H107" s="74"/>
      <c r="I107" s="74"/>
      <c r="J107" s="74"/>
      <c r="K107" s="74"/>
      <c r="L107" s="74"/>
      <c r="M107" s="74"/>
      <c r="N107" s="74" t="s">
        <v>138</v>
      </c>
      <c r="O107" s="74"/>
      <c r="P107" s="132" t="s">
        <v>412</v>
      </c>
      <c r="Q107" s="74" t="s">
        <v>141</v>
      </c>
      <c r="R107" s="74"/>
    </row>
    <row r="108" spans="1:18" s="41" customFormat="1" ht="24">
      <c r="A108" s="72"/>
      <c r="B108" s="74" t="s">
        <v>424</v>
      </c>
      <c r="C108" s="129" t="s">
        <v>427</v>
      </c>
      <c r="D108" s="133" t="s">
        <v>428</v>
      </c>
      <c r="E108" s="74"/>
      <c r="F108" s="131">
        <v>16</v>
      </c>
      <c r="G108" s="74"/>
      <c r="H108" s="74"/>
      <c r="I108" s="74"/>
      <c r="J108" s="74"/>
      <c r="K108" s="74"/>
      <c r="L108" s="74"/>
      <c r="M108" s="74"/>
      <c r="N108" s="74" t="s">
        <v>138</v>
      </c>
      <c r="O108" s="74"/>
      <c r="P108" s="129" t="s">
        <v>427</v>
      </c>
      <c r="Q108" s="74" t="s">
        <v>141</v>
      </c>
      <c r="R108" s="74"/>
    </row>
    <row r="109" spans="1:18" s="41" customFormat="1" ht="24">
      <c r="A109" s="72"/>
      <c r="B109" s="74" t="s">
        <v>424</v>
      </c>
      <c r="C109" s="132" t="s">
        <v>400</v>
      </c>
      <c r="D109" s="133" t="s">
        <v>429</v>
      </c>
      <c r="E109" s="74"/>
      <c r="F109" s="131">
        <v>16</v>
      </c>
      <c r="G109" s="74"/>
      <c r="H109" s="74"/>
      <c r="I109" s="74"/>
      <c r="J109" s="74"/>
      <c r="K109" s="74"/>
      <c r="L109" s="74"/>
      <c r="M109" s="74"/>
      <c r="N109" s="74" t="s">
        <v>138</v>
      </c>
      <c r="O109" s="74"/>
      <c r="P109" s="132" t="s">
        <v>400</v>
      </c>
      <c r="Q109" s="74" t="s">
        <v>141</v>
      </c>
      <c r="R109" s="74"/>
    </row>
    <row r="110" spans="1:18" s="41" customFormat="1" ht="24">
      <c r="A110" s="72"/>
      <c r="B110" s="74" t="s">
        <v>424</v>
      </c>
      <c r="C110" s="132" t="s">
        <v>379</v>
      </c>
      <c r="D110" s="133" t="s">
        <v>430</v>
      </c>
      <c r="E110" s="74"/>
      <c r="F110" s="131">
        <v>3</v>
      </c>
      <c r="G110" s="74"/>
      <c r="H110" s="74"/>
      <c r="I110" s="74"/>
      <c r="J110" s="74"/>
      <c r="K110" s="74"/>
      <c r="L110" s="74"/>
      <c r="M110" s="74"/>
      <c r="N110" s="74" t="s">
        <v>138</v>
      </c>
      <c r="O110" s="74"/>
      <c r="P110" s="132" t="s">
        <v>379</v>
      </c>
      <c r="Q110" s="74" t="s">
        <v>141</v>
      </c>
      <c r="R110" s="74"/>
    </row>
    <row r="111" spans="1:18" s="41" customFormat="1" ht="24">
      <c r="A111" s="72"/>
      <c r="B111" s="74" t="s">
        <v>424</v>
      </c>
      <c r="C111" s="132" t="s">
        <v>309</v>
      </c>
      <c r="D111" s="133" t="s">
        <v>431</v>
      </c>
      <c r="E111" s="74"/>
      <c r="F111" s="131">
        <v>6.5</v>
      </c>
      <c r="G111" s="74"/>
      <c r="H111" s="74"/>
      <c r="I111" s="74"/>
      <c r="J111" s="74"/>
      <c r="K111" s="74"/>
      <c r="L111" s="74"/>
      <c r="M111" s="74"/>
      <c r="N111" s="74" t="s">
        <v>138</v>
      </c>
      <c r="O111" s="74"/>
      <c r="P111" s="132" t="s">
        <v>309</v>
      </c>
      <c r="Q111" s="74" t="s">
        <v>141</v>
      </c>
      <c r="R111" s="74"/>
    </row>
    <row r="112" spans="1:18" s="41" customFormat="1" ht="24">
      <c r="A112" s="72"/>
      <c r="B112" s="74" t="s">
        <v>424</v>
      </c>
      <c r="C112" s="132" t="s">
        <v>146</v>
      </c>
      <c r="D112" s="133" t="s">
        <v>432</v>
      </c>
      <c r="E112" s="74"/>
      <c r="F112" s="131">
        <v>5</v>
      </c>
      <c r="G112" s="74"/>
      <c r="H112" s="74"/>
      <c r="I112" s="74"/>
      <c r="J112" s="74"/>
      <c r="K112" s="74"/>
      <c r="L112" s="74"/>
      <c r="M112" s="74"/>
      <c r="N112" s="74" t="s">
        <v>138</v>
      </c>
      <c r="O112" s="74"/>
      <c r="P112" s="132" t="s">
        <v>146</v>
      </c>
      <c r="Q112" s="74" t="s">
        <v>141</v>
      </c>
      <c r="R112" s="74"/>
    </row>
    <row r="113" spans="1:18" s="41" customFormat="1" ht="12">
      <c r="A113" s="134" t="s">
        <v>433</v>
      </c>
      <c r="B113" s="135"/>
      <c r="C113" s="135"/>
      <c r="D113" s="135"/>
      <c r="E113" s="135"/>
      <c r="F113" s="136"/>
      <c r="G113" s="135"/>
      <c r="H113" s="135"/>
      <c r="I113" s="135"/>
      <c r="J113" s="135"/>
      <c r="K113" s="135"/>
      <c r="L113" s="135"/>
      <c r="M113" s="135"/>
      <c r="N113" s="135"/>
      <c r="O113" s="140"/>
      <c r="P113" s="140"/>
      <c r="Q113" s="140"/>
      <c r="R113" s="140"/>
    </row>
    <row r="114" spans="1:18" s="41" customFormat="1" ht="12">
      <c r="A114" s="134" t="s">
        <v>434</v>
      </c>
      <c r="B114" s="135"/>
      <c r="C114" s="135"/>
      <c r="D114" s="135"/>
      <c r="E114" s="135"/>
      <c r="F114" s="136"/>
      <c r="G114" s="135"/>
      <c r="H114" s="135"/>
      <c r="I114" s="135"/>
      <c r="J114" s="135"/>
      <c r="K114" s="135"/>
      <c r="L114" s="135"/>
      <c r="M114" s="135"/>
      <c r="N114" s="135"/>
      <c r="O114" s="140"/>
      <c r="P114" s="140"/>
      <c r="Q114" s="140"/>
      <c r="R114" s="140"/>
    </row>
    <row r="115" spans="1:18" s="41" customFormat="1" ht="14.25">
      <c r="A115" s="137"/>
      <c r="B115" s="138"/>
      <c r="C115" s="138"/>
      <c r="D115" s="138"/>
      <c r="E115" s="138"/>
      <c r="F115" s="40"/>
      <c r="G115" s="138"/>
      <c r="H115" s="138"/>
      <c r="I115" s="138"/>
      <c r="J115" s="138"/>
      <c r="K115" s="138"/>
      <c r="L115" s="138"/>
      <c r="M115" s="138"/>
      <c r="N115" s="138"/>
      <c r="O115" s="141"/>
      <c r="P115" s="141"/>
      <c r="Q115" s="141"/>
      <c r="R115" s="141"/>
    </row>
    <row r="116" spans="1:18" s="41" customFormat="1" ht="14.25">
      <c r="A116" s="46"/>
      <c r="B116" s="47"/>
      <c r="C116" s="47"/>
      <c r="D116" s="47"/>
      <c r="E116" s="47"/>
      <c r="F116" s="7"/>
      <c r="G116" s="47"/>
      <c r="H116" s="47"/>
      <c r="I116" s="47"/>
      <c r="J116" s="47"/>
      <c r="K116" s="47"/>
      <c r="L116" s="47"/>
      <c r="M116" s="47"/>
      <c r="N116" s="47"/>
      <c r="O116" s="1"/>
      <c r="P116" s="1"/>
      <c r="Q116" s="1"/>
      <c r="R116" s="1"/>
    </row>
    <row r="117" spans="1:18" s="41" customFormat="1" ht="14.25">
      <c r="A117" s="46"/>
      <c r="B117" s="47"/>
      <c r="C117" s="47"/>
      <c r="D117" s="47"/>
      <c r="E117" s="47"/>
      <c r="F117" s="7"/>
      <c r="G117" s="47"/>
      <c r="H117" s="47"/>
      <c r="I117" s="47"/>
      <c r="J117" s="47"/>
      <c r="K117" s="47"/>
      <c r="L117" s="47"/>
      <c r="M117" s="47"/>
      <c r="N117" s="47"/>
      <c r="O117" s="1"/>
      <c r="P117" s="1"/>
      <c r="Q117" s="1"/>
      <c r="R117" s="1"/>
    </row>
    <row r="118" spans="1:18" s="41" customFormat="1" ht="14.25">
      <c r="A118" s="46"/>
      <c r="B118" s="47"/>
      <c r="C118" s="47"/>
      <c r="D118" s="47"/>
      <c r="E118" s="47"/>
      <c r="F118" s="7"/>
      <c r="G118" s="47"/>
      <c r="H118" s="47"/>
      <c r="I118" s="47"/>
      <c r="J118" s="47"/>
      <c r="K118" s="47"/>
      <c r="L118" s="47"/>
      <c r="M118" s="47"/>
      <c r="N118" s="47"/>
      <c r="O118" s="1"/>
      <c r="P118" s="1"/>
      <c r="Q118" s="1"/>
      <c r="R118" s="1"/>
    </row>
  </sheetData>
  <sheetProtection/>
  <autoFilter ref="A6:R120"/>
  <mergeCells count="25">
    <mergeCell ref="A1:B1"/>
    <mergeCell ref="A2:R2"/>
    <mergeCell ref="A3:B3"/>
    <mergeCell ref="J3:K3"/>
    <mergeCell ref="F4:I4"/>
    <mergeCell ref="J4:M4"/>
    <mergeCell ref="J5:K5"/>
    <mergeCell ref="L5:M5"/>
    <mergeCell ref="A113:R113"/>
    <mergeCell ref="A114:R114"/>
    <mergeCell ref="A115:R115"/>
    <mergeCell ref="A4:A6"/>
    <mergeCell ref="B4:B6"/>
    <mergeCell ref="C4:C6"/>
    <mergeCell ref="D4:D6"/>
    <mergeCell ref="E4:E6"/>
    <mergeCell ref="F5:F6"/>
    <mergeCell ref="G5:G6"/>
    <mergeCell ref="H5:H6"/>
    <mergeCell ref="I5:I6"/>
    <mergeCell ref="N4:N6"/>
    <mergeCell ref="O4:O6"/>
    <mergeCell ref="P4:P6"/>
    <mergeCell ref="Q4:Q6"/>
    <mergeCell ref="R4:R6"/>
  </mergeCells>
  <printOptions horizontalCentered="1"/>
  <pageMargins left="0.19652777777777777" right="0.19236111111111112" top="0.19652777777777777" bottom="0.15694444444444444" header="0.11805555555555555" footer="0.11388888888888889"/>
  <pageSetup firstPageNumber="23" useFirstPageNumber="1" fitToHeight="0" fitToWidth="1" horizontalDpi="600" verticalDpi="600" orientation="landscape" paperSize="9" scale="55"/>
</worksheet>
</file>

<file path=xl/worksheets/sheet4.xml><?xml version="1.0" encoding="utf-8"?>
<worksheet xmlns="http://schemas.openxmlformats.org/spreadsheetml/2006/main" xmlns:r="http://schemas.openxmlformats.org/officeDocument/2006/relationships">
  <dimension ref="A1:IG27"/>
  <sheetViews>
    <sheetView zoomScaleSheetLayoutView="100" workbookViewId="0" topLeftCell="A1">
      <selection activeCell="C15" sqref="C15"/>
    </sheetView>
  </sheetViews>
  <sheetFormatPr defaultColWidth="9.00390625" defaultRowHeight="14.25"/>
  <cols>
    <col min="1" max="1" width="8.625" style="6" customWidth="1"/>
    <col min="2" max="2" width="39.125" style="1" customWidth="1"/>
    <col min="3" max="3" width="22.875" style="7" customWidth="1"/>
    <col min="4" max="4" width="10.75390625" style="1" customWidth="1"/>
    <col min="5" max="241" width="9.00390625" style="6" customWidth="1"/>
  </cols>
  <sheetData>
    <row r="1" spans="1:3" s="1" customFormat="1" ht="20.25">
      <c r="A1" s="8" t="s">
        <v>435</v>
      </c>
      <c r="B1" s="8"/>
      <c r="C1" s="7"/>
    </row>
    <row r="2" spans="1:4" s="2" customFormat="1" ht="30.75" customHeight="1">
      <c r="A2" s="9" t="s">
        <v>436</v>
      </c>
      <c r="B2" s="9"/>
      <c r="C2" s="10"/>
      <c r="D2" s="9"/>
    </row>
    <row r="3" spans="1:3" s="3" customFormat="1" ht="27" customHeight="1">
      <c r="A3" s="11"/>
      <c r="B3" s="12"/>
      <c r="C3" s="13"/>
    </row>
    <row r="4" spans="1:4" s="3" customFormat="1" ht="51" customHeight="1">
      <c r="A4" s="14" t="s">
        <v>27</v>
      </c>
      <c r="B4" s="14" t="s">
        <v>437</v>
      </c>
      <c r="C4" s="15" t="s">
        <v>438</v>
      </c>
      <c r="D4" s="16" t="s">
        <v>120</v>
      </c>
    </row>
    <row r="5" spans="1:241" s="4" customFormat="1" ht="18" customHeight="1">
      <c r="A5" s="17"/>
      <c r="B5" s="17" t="s">
        <v>36</v>
      </c>
      <c r="C5" s="18">
        <f>C6+C14+C22</f>
        <v>11282.740000000002</v>
      </c>
      <c r="D5" s="19"/>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row>
    <row r="6" spans="1:4" s="5" customFormat="1" ht="21.75" customHeight="1">
      <c r="A6" s="21" t="s">
        <v>131</v>
      </c>
      <c r="B6" s="22" t="s">
        <v>132</v>
      </c>
      <c r="C6" s="23">
        <v>8069.78</v>
      </c>
      <c r="D6" s="24"/>
    </row>
    <row r="7" spans="1:4" s="3" customFormat="1" ht="21.75" customHeight="1">
      <c r="A7" s="25" t="s">
        <v>133</v>
      </c>
      <c r="B7" s="26" t="s">
        <v>134</v>
      </c>
      <c r="C7" s="27">
        <v>1742.64</v>
      </c>
      <c r="D7" s="28"/>
    </row>
    <row r="8" spans="1:4" s="3" customFormat="1" ht="21.75" customHeight="1">
      <c r="A8" s="25" t="s">
        <v>248</v>
      </c>
      <c r="B8" s="26" t="s">
        <v>249</v>
      </c>
      <c r="C8" s="27">
        <v>4970</v>
      </c>
      <c r="D8" s="28"/>
    </row>
    <row r="9" spans="1:4" s="3" customFormat="1" ht="21.75" customHeight="1">
      <c r="A9" s="25" t="s">
        <v>294</v>
      </c>
      <c r="B9" s="26" t="s">
        <v>295</v>
      </c>
      <c r="C9" s="27">
        <v>784.14</v>
      </c>
      <c r="D9" s="28"/>
    </row>
    <row r="10" spans="1:4" s="3" customFormat="1" ht="21" customHeight="1">
      <c r="A10" s="25" t="s">
        <v>300</v>
      </c>
      <c r="B10" s="26" t="s">
        <v>301</v>
      </c>
      <c r="C10" s="27">
        <v>0</v>
      </c>
      <c r="D10" s="28"/>
    </row>
    <row r="11" spans="1:4" s="3" customFormat="1" ht="21.75" customHeight="1">
      <c r="A11" s="25" t="s">
        <v>302</v>
      </c>
      <c r="B11" s="26" t="s">
        <v>303</v>
      </c>
      <c r="C11" s="27">
        <v>0</v>
      </c>
      <c r="D11" s="28"/>
    </row>
    <row r="12" spans="1:4" s="3" customFormat="1" ht="21.75" customHeight="1">
      <c r="A12" s="25" t="s">
        <v>304</v>
      </c>
      <c r="B12" s="26" t="s">
        <v>305</v>
      </c>
      <c r="C12" s="27">
        <v>300</v>
      </c>
      <c r="D12" s="28"/>
    </row>
    <row r="13" spans="1:4" s="3" customFormat="1" ht="96" customHeight="1">
      <c r="A13" s="25" t="s">
        <v>318</v>
      </c>
      <c r="B13" s="26" t="s">
        <v>319</v>
      </c>
      <c r="C13" s="29">
        <v>273</v>
      </c>
      <c r="D13" s="30" t="s">
        <v>439</v>
      </c>
    </row>
    <row r="14" spans="1:4" s="5" customFormat="1" ht="18" customHeight="1">
      <c r="A14" s="22" t="s">
        <v>328</v>
      </c>
      <c r="B14" s="22" t="s">
        <v>329</v>
      </c>
      <c r="C14" s="31">
        <v>2958.51</v>
      </c>
      <c r="D14" s="28"/>
    </row>
    <row r="15" spans="1:4" s="3" customFormat="1" ht="18.75" customHeight="1">
      <c r="A15" s="25" t="s">
        <v>133</v>
      </c>
      <c r="B15" s="26" t="s">
        <v>330</v>
      </c>
      <c r="C15" s="32">
        <v>1588</v>
      </c>
      <c r="D15" s="28"/>
    </row>
    <row r="16" spans="1:4" s="3" customFormat="1" ht="18" customHeight="1">
      <c r="A16" s="25" t="s">
        <v>248</v>
      </c>
      <c r="B16" s="26" t="s">
        <v>335</v>
      </c>
      <c r="C16" s="32">
        <v>500</v>
      </c>
      <c r="D16" s="28"/>
    </row>
    <row r="17" spans="1:4" s="3" customFormat="1" ht="38.25">
      <c r="A17" s="25" t="s">
        <v>294</v>
      </c>
      <c r="B17" s="26" t="s">
        <v>345</v>
      </c>
      <c r="C17" s="32">
        <v>0</v>
      </c>
      <c r="D17" s="28"/>
    </row>
    <row r="18" spans="1:4" s="3" customFormat="1" ht="18" customHeight="1">
      <c r="A18" s="25" t="s">
        <v>300</v>
      </c>
      <c r="B18" s="33" t="s">
        <v>440</v>
      </c>
      <c r="C18" s="32">
        <v>353.29</v>
      </c>
      <c r="D18" s="28"/>
    </row>
    <row r="19" spans="1:4" s="3" customFormat="1" ht="18" customHeight="1">
      <c r="A19" s="25" t="s">
        <v>302</v>
      </c>
      <c r="B19" s="26" t="s">
        <v>350</v>
      </c>
      <c r="C19" s="32">
        <v>0</v>
      </c>
      <c r="D19" s="28"/>
    </row>
    <row r="20" spans="1:4" s="3" customFormat="1" ht="18" customHeight="1">
      <c r="A20" s="25" t="s">
        <v>304</v>
      </c>
      <c r="B20" s="26" t="s">
        <v>351</v>
      </c>
      <c r="C20" s="32">
        <v>490.02</v>
      </c>
      <c r="D20" s="28"/>
    </row>
    <row r="21" spans="1:4" s="3" customFormat="1" ht="100.5" customHeight="1">
      <c r="A21" s="25" t="s">
        <v>318</v>
      </c>
      <c r="B21" s="26" t="s">
        <v>319</v>
      </c>
      <c r="C21" s="29">
        <v>27.2</v>
      </c>
      <c r="D21" s="30" t="s">
        <v>441</v>
      </c>
    </row>
    <row r="22" spans="1:241" s="5" customFormat="1" ht="109.5" customHeight="1">
      <c r="A22" s="21" t="s">
        <v>95</v>
      </c>
      <c r="B22" s="22" t="s">
        <v>319</v>
      </c>
      <c r="C22" s="34">
        <v>254.45</v>
      </c>
      <c r="D22" s="30" t="s">
        <v>442</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row>
    <row r="23" spans="1:4" s="3" customFormat="1" ht="18" customHeight="1">
      <c r="A23" s="22"/>
      <c r="B23" s="22"/>
      <c r="C23" s="27"/>
      <c r="D23" s="28"/>
    </row>
    <row r="24" spans="1:4" s="3" customFormat="1" ht="18" customHeight="1">
      <c r="A24" s="22"/>
      <c r="B24" s="26"/>
      <c r="C24" s="35"/>
      <c r="D24" s="28"/>
    </row>
    <row r="25" spans="1:4" s="3" customFormat="1" ht="18" customHeight="1">
      <c r="A25" s="22"/>
      <c r="B25" s="26"/>
      <c r="C25" s="35"/>
      <c r="D25" s="28"/>
    </row>
    <row r="26" spans="1:4" ht="37.5" customHeight="1">
      <c r="A26" s="36" t="s">
        <v>443</v>
      </c>
      <c r="B26" s="36"/>
      <c r="C26" s="37"/>
      <c r="D26" s="36"/>
    </row>
    <row r="27" spans="1:4" ht="14.25">
      <c r="A27" s="38"/>
      <c r="B27" s="39"/>
      <c r="C27" s="40"/>
      <c r="D27" s="39"/>
    </row>
  </sheetData>
  <sheetProtection/>
  <mergeCells count="4">
    <mergeCell ref="A1:B1"/>
    <mergeCell ref="A2:D2"/>
    <mergeCell ref="A3:B3"/>
    <mergeCell ref="A26:D26"/>
  </mergeCells>
  <printOptions/>
  <pageMargins left="0.4722222222222222" right="0.4722222222222222" top="0.07847222222222222" bottom="0.2361111111111111" header="0.11805555555555555" footer="0.19652777777777777"/>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2018-03-20T06:46:57Z</cp:lastPrinted>
  <dcterms:created xsi:type="dcterms:W3CDTF">2016-09-03T03:25:32Z</dcterms:created>
  <dcterms:modified xsi:type="dcterms:W3CDTF">2022-02-11T03:32:59Z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AA02468D75BD4C12AFFE19AF44869F5B</vt:lpwstr>
  </property>
</Properties>
</file>