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-2035扩面增效目标任务计划" sheetId="1" r:id="rId1"/>
  </sheets>
  <calcPr calcId="144525"/>
</workbook>
</file>

<file path=xl/sharedStrings.xml><?xml version="1.0" encoding="utf-8"?>
<sst xmlns="http://schemas.openxmlformats.org/spreadsheetml/2006/main" count="50" uniqueCount="27">
  <si>
    <t>附件</t>
  </si>
  <si>
    <t>双柏县2022年至2035年基本养老保险扩面增效目标任务计划表</t>
  </si>
  <si>
    <t>项目
乡镇</t>
  </si>
  <si>
    <t>目前全县16-60周岁劳动力人数（万人）</t>
  </si>
  <si>
    <t>按基本养老保险参保率达到95%计算应达到的参保人数（万人）</t>
  </si>
  <si>
    <t>基数（万人）</t>
  </si>
  <si>
    <t>2022年至2035年基本养老保险参保目标任务计划人数（万人）</t>
  </si>
  <si>
    <t>2021年</t>
  </si>
  <si>
    <t>2022年</t>
  </si>
  <si>
    <t>2023年</t>
  </si>
  <si>
    <t>2024年</t>
  </si>
  <si>
    <t>2025年（目标30%）</t>
  </si>
  <si>
    <t>2030年(目标40%)</t>
  </si>
  <si>
    <t>2035年(目标50%)</t>
  </si>
  <si>
    <t>城乡居民养老保险</t>
  </si>
  <si>
    <t>城镇职工养老保险</t>
  </si>
  <si>
    <t>职保占比</t>
  </si>
  <si>
    <t>当年净增目标数</t>
  </si>
  <si>
    <t>妥甸镇</t>
  </si>
  <si>
    <t>大庄镇</t>
  </si>
  <si>
    <t>法脿镇</t>
  </si>
  <si>
    <t>鄂嘉镇</t>
  </si>
  <si>
    <t>大麦地镇</t>
  </si>
  <si>
    <t>安龙堡乡</t>
  </si>
  <si>
    <t>爱尼山乡</t>
  </si>
  <si>
    <t>独田乡</t>
  </si>
  <si>
    <t>合计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</si>
</sst>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%"/>
    <numFmt numFmtId="43" formatCode="_ * #,##0.00_ ;_ * \-#,##0.00_ ;_ * &quot;-&quot;??_ ;_ @_ "/>
    <numFmt numFmtId="178" formatCode="0.000_);[Red]\(0.000\)"/>
    <numFmt numFmtId="42" formatCode="_ &quot;￥&quot;* #,##0_ ;_ &quot;￥&quot;* \-#,##0_ ;_ &quot;￥&quot;* &quot;-&quot;_ ;_ @_ "/>
    <numFmt numFmtId="41" formatCode="_ * #,##0_ ;_ * \-#,##0_ ;_ * &quot;-&quot;_ ;_ @_ "/>
    <numFmt numFmtId="179" formatCode="0.00_);[Red]\(0.00\)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楷体_GB2312"/>
      <charset val="134"/>
    </font>
    <font>
      <sz val="20"/>
      <color theme="1"/>
      <name val="方正小标宋简体"/>
      <charset val="134"/>
    </font>
    <font>
      <sz val="11"/>
      <color theme="1"/>
      <name val="Times New Roman"/>
      <charset val="134"/>
    </font>
    <font>
      <sz val="10.5"/>
      <name val="Times New Roman"/>
      <charset val="134"/>
    </font>
    <font>
      <b/>
      <sz val="11"/>
      <color theme="1"/>
      <name val="Times New Roman"/>
      <charset val="134"/>
    </font>
    <font>
      <b/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4" fillId="29" borderId="11" applyNumberFormat="false" applyAlignment="false" applyProtection="false">
      <alignment vertical="center"/>
    </xf>
    <xf numFmtId="0" fontId="25" fillId="27" borderId="12" applyNumberFormat="false" applyAlignment="false" applyProtection="false">
      <alignment vertical="center"/>
    </xf>
    <xf numFmtId="0" fontId="20" fillId="22" borderId="10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</cellStyleXfs>
  <cellXfs count="33">
    <xf numFmtId="0" fontId="0" fillId="0" borderId="0" xfId="0"/>
    <xf numFmtId="0" fontId="0" fillId="0" borderId="0" xfId="0" applyAlignment="true">
      <alignment horizontal="center"/>
    </xf>
    <xf numFmtId="179" fontId="0" fillId="0" borderId="0" xfId="0" applyNumberFormat="true"/>
    <xf numFmtId="178" fontId="0" fillId="0" borderId="0" xfId="0" applyNumberFormat="true"/>
    <xf numFmtId="0" fontId="1" fillId="0" borderId="0" xfId="0" applyFont="true"/>
    <xf numFmtId="177" fontId="1" fillId="0" borderId="0" xfId="0" applyNumberFormat="true" applyFont="true"/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179" fontId="1" fillId="0" borderId="2" xfId="0" applyNumberFormat="true" applyFont="true" applyFill="true" applyBorder="true" applyAlignment="true">
      <alignment horizontal="center" vertical="center" wrapText="true"/>
    </xf>
    <xf numFmtId="178" fontId="1" fillId="0" borderId="2" xfId="0" applyNumberFormat="true" applyFont="true" applyFill="true" applyBorder="true" applyAlignment="true">
      <alignment horizontal="center" vertical="center" wrapText="true"/>
    </xf>
    <xf numFmtId="179" fontId="6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7" fillId="0" borderId="0" xfId="0" applyNumberFormat="true" applyFont="true" applyAlignment="true">
      <alignment horizontal="center" vertical="center"/>
    </xf>
    <xf numFmtId="177" fontId="1" fillId="0" borderId="2" xfId="0" applyNumberFormat="true" applyFont="true" applyFill="true" applyBorder="true" applyAlignment="true">
      <alignment horizontal="center" vertical="center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177" fontId="0" fillId="0" borderId="2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D14"/>
  <sheetViews>
    <sheetView tabSelected="1" workbookViewId="0">
      <selection activeCell="A2" sqref="A2:AD2"/>
    </sheetView>
  </sheetViews>
  <sheetFormatPr defaultColWidth="9" defaultRowHeight="13.5"/>
  <cols>
    <col min="1" max="1" width="9.21666666666667" style="1" customWidth="true"/>
    <col min="2" max="2" width="6.88333333333333" customWidth="true"/>
    <col min="3" max="3" width="8.21666666666667" customWidth="true"/>
    <col min="4" max="4" width="7.44166666666667" customWidth="true"/>
    <col min="5" max="5" width="7" style="2" customWidth="true"/>
    <col min="6" max="6" width="6.44166666666667" customWidth="true"/>
    <col min="7" max="7" width="6.10833333333333" customWidth="true"/>
    <col min="8" max="8" width="7.21666666666667" style="3" customWidth="true"/>
    <col min="9" max="9" width="6.10833333333333" style="1" customWidth="true"/>
    <col min="10" max="10" width="7" customWidth="true"/>
    <col min="11" max="11" width="6.10833333333333" customWidth="true"/>
    <col min="12" max="12" width="6.66666666666667" style="4" customWidth="true"/>
    <col min="13" max="13" width="6.55833333333333" style="4" customWidth="true"/>
    <col min="14" max="14" width="6.55833333333333" customWidth="true"/>
    <col min="15" max="15" width="6.66666666666667" customWidth="true"/>
    <col min="16" max="16" width="7" style="5" customWidth="true"/>
    <col min="17" max="17" width="6.44166666666667" style="5" customWidth="true"/>
    <col min="18" max="18" width="6.21666666666667" customWidth="true"/>
    <col min="19" max="19" width="6.10833333333333" customWidth="true"/>
    <col min="20" max="20" width="7" style="4" customWidth="true"/>
    <col min="21" max="21" width="6.88333333333333" style="4" customWidth="true"/>
    <col min="22" max="22" width="6.88333333333333" customWidth="true"/>
    <col min="23" max="23" width="5.775" customWidth="true"/>
    <col min="24" max="25" width="6.775" style="5" customWidth="true"/>
    <col min="26" max="27" width="6" customWidth="true"/>
    <col min="28" max="29" width="6.44166666666667" style="5" customWidth="true"/>
    <col min="30" max="30" width="6.55833333333333" customWidth="true"/>
    <col min="32" max="32" width="9.33333333333333"/>
  </cols>
  <sheetData>
    <row r="1" ht="15" customHeight="true" spans="1:1">
      <c r="A1" s="6" t="s">
        <v>0</v>
      </c>
    </row>
    <row r="2" ht="69" customHeight="true" spans="1:3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3"/>
      <c r="M2" s="23"/>
      <c r="N2" s="7"/>
      <c r="O2" s="7"/>
      <c r="P2" s="28"/>
      <c r="Q2" s="28"/>
      <c r="R2" s="7"/>
      <c r="S2" s="7"/>
      <c r="T2" s="23"/>
      <c r="U2" s="23"/>
      <c r="V2" s="7"/>
      <c r="W2" s="7"/>
      <c r="X2" s="28"/>
      <c r="Y2" s="28"/>
      <c r="Z2" s="7"/>
      <c r="AA2" s="7"/>
      <c r="AB2" s="28"/>
      <c r="AC2" s="28"/>
      <c r="AD2" s="7"/>
    </row>
    <row r="3" ht="33" customHeight="true" spans="1:30">
      <c r="A3" s="8" t="s">
        <v>2</v>
      </c>
      <c r="B3" s="9" t="s">
        <v>3</v>
      </c>
      <c r="C3" s="9" t="s">
        <v>4</v>
      </c>
      <c r="D3" s="10" t="s">
        <v>5</v>
      </c>
      <c r="E3" s="15"/>
      <c r="F3" s="16"/>
      <c r="G3" s="17" t="s">
        <v>6</v>
      </c>
      <c r="H3" s="17"/>
      <c r="I3" s="17"/>
      <c r="J3" s="17"/>
      <c r="K3" s="17"/>
      <c r="L3" s="24"/>
      <c r="M3" s="24"/>
      <c r="N3" s="17"/>
      <c r="O3" s="17"/>
      <c r="P3" s="29"/>
      <c r="Q3" s="29"/>
      <c r="R3" s="17"/>
      <c r="S3" s="17"/>
      <c r="T3" s="24"/>
      <c r="U3" s="24"/>
      <c r="V3" s="17"/>
      <c r="W3" s="17"/>
      <c r="X3" s="29"/>
      <c r="Y3" s="29"/>
      <c r="Z3" s="17"/>
      <c r="AA3" s="17"/>
      <c r="AB3" s="29"/>
      <c r="AC3" s="29"/>
      <c r="AD3" s="17"/>
    </row>
    <row r="4" ht="21" customHeight="true" spans="1:30">
      <c r="A4" s="8"/>
      <c r="B4" s="9"/>
      <c r="C4" s="9"/>
      <c r="D4" s="10" t="s">
        <v>7</v>
      </c>
      <c r="E4" s="15"/>
      <c r="F4" s="16"/>
      <c r="G4" s="9" t="s">
        <v>8</v>
      </c>
      <c r="H4" s="9"/>
      <c r="I4" s="9"/>
      <c r="J4" s="9"/>
      <c r="K4" s="9" t="s">
        <v>9</v>
      </c>
      <c r="L4" s="25"/>
      <c r="M4" s="25"/>
      <c r="N4" s="9"/>
      <c r="O4" s="9" t="s">
        <v>10</v>
      </c>
      <c r="P4" s="30"/>
      <c r="Q4" s="30"/>
      <c r="R4" s="9"/>
      <c r="S4" s="9" t="s">
        <v>11</v>
      </c>
      <c r="T4" s="25"/>
      <c r="U4" s="25"/>
      <c r="V4" s="9"/>
      <c r="W4" s="9" t="s">
        <v>12</v>
      </c>
      <c r="X4" s="30"/>
      <c r="Y4" s="30"/>
      <c r="Z4" s="9"/>
      <c r="AA4" s="9" t="s">
        <v>13</v>
      </c>
      <c r="AB4" s="30"/>
      <c r="AC4" s="30"/>
      <c r="AD4" s="9"/>
    </row>
    <row r="5" ht="96.6" customHeight="true" spans="1:30">
      <c r="A5" s="8"/>
      <c r="B5" s="9"/>
      <c r="C5" s="9"/>
      <c r="D5" s="9" t="s">
        <v>14</v>
      </c>
      <c r="E5" s="18" t="s">
        <v>15</v>
      </c>
      <c r="F5" s="9" t="s">
        <v>16</v>
      </c>
      <c r="G5" s="9" t="s">
        <v>14</v>
      </c>
      <c r="H5" s="19" t="s">
        <v>15</v>
      </c>
      <c r="I5" s="25" t="s">
        <v>17</v>
      </c>
      <c r="J5" s="9" t="s">
        <v>16</v>
      </c>
      <c r="K5" s="9" t="s">
        <v>14</v>
      </c>
      <c r="L5" s="25" t="s">
        <v>15</v>
      </c>
      <c r="M5" s="25" t="s">
        <v>17</v>
      </c>
      <c r="N5" s="9" t="s">
        <v>16</v>
      </c>
      <c r="O5" s="9" t="s">
        <v>14</v>
      </c>
      <c r="P5" s="25" t="s">
        <v>15</v>
      </c>
      <c r="Q5" s="25" t="s">
        <v>17</v>
      </c>
      <c r="R5" s="31" t="s">
        <v>16</v>
      </c>
      <c r="S5" s="9" t="s">
        <v>14</v>
      </c>
      <c r="T5" s="25" t="s">
        <v>15</v>
      </c>
      <c r="U5" s="25" t="s">
        <v>17</v>
      </c>
      <c r="V5" s="9" t="s">
        <v>16</v>
      </c>
      <c r="W5" s="9" t="s">
        <v>14</v>
      </c>
      <c r="X5" s="25" t="s">
        <v>15</v>
      </c>
      <c r="Y5" s="25" t="s">
        <v>17</v>
      </c>
      <c r="Z5" s="31" t="s">
        <v>16</v>
      </c>
      <c r="AA5" s="9" t="s">
        <v>14</v>
      </c>
      <c r="AB5" s="25" t="s">
        <v>15</v>
      </c>
      <c r="AC5" s="25" t="s">
        <v>17</v>
      </c>
      <c r="AD5" s="31" t="s">
        <v>16</v>
      </c>
    </row>
    <row r="6" ht="30" customHeight="true" spans="1:30">
      <c r="A6" s="11" t="s">
        <v>18</v>
      </c>
      <c r="B6" s="12">
        <v>1.76</v>
      </c>
      <c r="C6" s="13">
        <v>1.67</v>
      </c>
      <c r="D6" s="14">
        <v>1.72</v>
      </c>
      <c r="E6" s="20">
        <v>0.26</v>
      </c>
      <c r="F6" s="21">
        <f>E6/C6</f>
        <v>0.155688622754491</v>
      </c>
      <c r="G6" s="13">
        <f>C6-H6</f>
        <v>1.344</v>
      </c>
      <c r="H6" s="22">
        <v>0.326</v>
      </c>
      <c r="I6" s="26">
        <v>0.046</v>
      </c>
      <c r="J6" s="21">
        <f>H6/C6</f>
        <v>0.195209580838323</v>
      </c>
      <c r="K6" s="13">
        <f>C6-L6</f>
        <v>1.32</v>
      </c>
      <c r="L6" s="27">
        <v>0.35</v>
      </c>
      <c r="M6" s="27">
        <f>L6-H6</f>
        <v>0.024</v>
      </c>
      <c r="N6" s="21">
        <f>L6/C6</f>
        <v>0.209580838323353</v>
      </c>
      <c r="O6" s="13">
        <f>C6-P6</f>
        <v>1.22</v>
      </c>
      <c r="P6" s="27">
        <v>0.45</v>
      </c>
      <c r="Q6" s="27">
        <f>P6-L6</f>
        <v>0.1</v>
      </c>
      <c r="R6" s="21">
        <f>P6/C6</f>
        <v>0.269461077844311</v>
      </c>
      <c r="S6" s="13">
        <f>C6-T6</f>
        <v>1.05</v>
      </c>
      <c r="T6" s="27">
        <v>0.62</v>
      </c>
      <c r="U6" s="27">
        <f>T6-P6</f>
        <v>0.17</v>
      </c>
      <c r="V6" s="21">
        <f>T6/C6</f>
        <v>0.37125748502994</v>
      </c>
      <c r="W6" s="13">
        <f>C6-X6</f>
        <v>0.9</v>
      </c>
      <c r="X6" s="27">
        <v>0.77</v>
      </c>
      <c r="Y6" s="27">
        <f>X6-T6</f>
        <v>0.15</v>
      </c>
      <c r="Z6" s="21">
        <f>X6/C6</f>
        <v>0.461077844311377</v>
      </c>
      <c r="AA6" s="32">
        <f>C6-AB6</f>
        <v>0.76</v>
      </c>
      <c r="AB6" s="27">
        <v>0.91</v>
      </c>
      <c r="AC6" s="27">
        <f>AB6-X6</f>
        <v>0.14</v>
      </c>
      <c r="AD6" s="21">
        <f>AB6/C6</f>
        <v>0.544910179640719</v>
      </c>
    </row>
    <row r="7" ht="30" customHeight="true" spans="1:30">
      <c r="A7" s="11" t="s">
        <v>19</v>
      </c>
      <c r="B7" s="12">
        <v>1.61</v>
      </c>
      <c r="C7" s="13">
        <v>1.53</v>
      </c>
      <c r="D7" s="14">
        <v>1.36</v>
      </c>
      <c r="E7" s="20">
        <v>0.09</v>
      </c>
      <c r="F7" s="21">
        <f t="shared" ref="F7:F14" si="0">E7/C7</f>
        <v>0.0588235294117647</v>
      </c>
      <c r="G7" s="13">
        <f t="shared" ref="G7:G13" si="1">C7-H7</f>
        <v>1.425</v>
      </c>
      <c r="H7" s="22">
        <v>0.105</v>
      </c>
      <c r="I7" s="26">
        <v>0.015</v>
      </c>
      <c r="J7" s="21">
        <f t="shared" ref="J7:J14" si="2">H7/C7</f>
        <v>0.0686274509803921</v>
      </c>
      <c r="K7" s="13">
        <f>C7-L7</f>
        <v>1.34</v>
      </c>
      <c r="L7" s="27">
        <v>0.19</v>
      </c>
      <c r="M7" s="27">
        <f t="shared" ref="M7:M13" si="3">L7-H7</f>
        <v>0.085</v>
      </c>
      <c r="N7" s="21">
        <f t="shared" ref="N7:N14" si="4">L7/C7</f>
        <v>0.124183006535948</v>
      </c>
      <c r="O7" s="13">
        <f t="shared" ref="O7:O13" si="5">C7-P7</f>
        <v>1.22</v>
      </c>
      <c r="P7" s="27">
        <v>0.31</v>
      </c>
      <c r="Q7" s="27">
        <f t="shared" ref="Q7:Q13" si="6">P7-L7</f>
        <v>0.12</v>
      </c>
      <c r="R7" s="21">
        <f t="shared" ref="R7:R14" si="7">P7/C7</f>
        <v>0.202614379084967</v>
      </c>
      <c r="S7" s="13">
        <f t="shared" ref="S7:S13" si="8">C7-T7</f>
        <v>1.11</v>
      </c>
      <c r="T7" s="27">
        <v>0.42</v>
      </c>
      <c r="U7" s="27">
        <f t="shared" ref="U7:U13" si="9">T7-P7</f>
        <v>0.11</v>
      </c>
      <c r="V7" s="21">
        <f t="shared" ref="V7:V14" si="10">T7/C7</f>
        <v>0.274509803921569</v>
      </c>
      <c r="W7" s="13">
        <f>C7-X7</f>
        <v>0.94</v>
      </c>
      <c r="X7" s="27">
        <v>0.59</v>
      </c>
      <c r="Y7" s="27">
        <f t="shared" ref="Y7:Y14" si="11">X7-T7</f>
        <v>0.17</v>
      </c>
      <c r="Z7" s="21">
        <f t="shared" ref="Z7:Z14" si="12">X7/C7</f>
        <v>0.38562091503268</v>
      </c>
      <c r="AA7" s="32">
        <f t="shared" ref="AA7:AA13" si="13">C7-AB7</f>
        <v>0.81</v>
      </c>
      <c r="AB7" s="27">
        <v>0.72</v>
      </c>
      <c r="AC7" s="27">
        <f t="shared" ref="AC7:AC14" si="14">AB7-X7</f>
        <v>0.13</v>
      </c>
      <c r="AD7" s="21">
        <f t="shared" ref="AD7:AD14" si="15">AB7/C7</f>
        <v>0.470588235294118</v>
      </c>
    </row>
    <row r="8" ht="30" customHeight="true" spans="1:30">
      <c r="A8" s="11" t="s">
        <v>20</v>
      </c>
      <c r="B8" s="12">
        <v>1.36</v>
      </c>
      <c r="C8" s="13">
        <v>1.29</v>
      </c>
      <c r="D8" s="14">
        <v>1.28</v>
      </c>
      <c r="E8" s="20">
        <v>0.09</v>
      </c>
      <c r="F8" s="21">
        <f t="shared" si="0"/>
        <v>0.0697674418604651</v>
      </c>
      <c r="G8" s="13">
        <f t="shared" si="1"/>
        <v>1.185</v>
      </c>
      <c r="H8" s="22">
        <v>0.105</v>
      </c>
      <c r="I8" s="26">
        <v>0.015</v>
      </c>
      <c r="J8" s="21">
        <f t="shared" si="2"/>
        <v>0.0813953488372093</v>
      </c>
      <c r="K8" s="13">
        <f t="shared" ref="K8:K13" si="16">C8-L8</f>
        <v>1.11</v>
      </c>
      <c r="L8" s="27">
        <v>0.18</v>
      </c>
      <c r="M8" s="27">
        <f t="shared" si="3"/>
        <v>0.075</v>
      </c>
      <c r="N8" s="21">
        <f t="shared" si="4"/>
        <v>0.13953488372093</v>
      </c>
      <c r="O8" s="13">
        <f t="shared" si="5"/>
        <v>0.99</v>
      </c>
      <c r="P8" s="27">
        <v>0.3</v>
      </c>
      <c r="Q8" s="27">
        <f t="shared" si="6"/>
        <v>0.12</v>
      </c>
      <c r="R8" s="21">
        <f t="shared" si="7"/>
        <v>0.232558139534884</v>
      </c>
      <c r="S8" s="13">
        <f t="shared" si="8"/>
        <v>0.91</v>
      </c>
      <c r="T8" s="27">
        <v>0.38</v>
      </c>
      <c r="U8" s="27">
        <f t="shared" si="9"/>
        <v>0.08</v>
      </c>
      <c r="V8" s="21">
        <f t="shared" si="10"/>
        <v>0.294573643410853</v>
      </c>
      <c r="W8" s="13">
        <f t="shared" ref="W8:W13" si="17">C8-X8</f>
        <v>0.8</v>
      </c>
      <c r="X8" s="27">
        <v>0.49</v>
      </c>
      <c r="Y8" s="27">
        <f t="shared" si="11"/>
        <v>0.11</v>
      </c>
      <c r="Z8" s="21">
        <f t="shared" si="12"/>
        <v>0.37984496124031</v>
      </c>
      <c r="AA8" s="32">
        <f t="shared" si="13"/>
        <v>0.68</v>
      </c>
      <c r="AB8" s="27">
        <v>0.61</v>
      </c>
      <c r="AC8" s="27">
        <f t="shared" si="14"/>
        <v>0.12</v>
      </c>
      <c r="AD8" s="21">
        <f t="shared" si="15"/>
        <v>0.472868217054264</v>
      </c>
    </row>
    <row r="9" ht="30" customHeight="true" spans="1:30">
      <c r="A9" s="11" t="s">
        <v>21</v>
      </c>
      <c r="B9" s="12">
        <v>1.64</v>
      </c>
      <c r="C9" s="13">
        <v>1.56</v>
      </c>
      <c r="D9" s="14">
        <v>1.54</v>
      </c>
      <c r="E9" s="20">
        <v>0.13</v>
      </c>
      <c r="F9" s="21">
        <f t="shared" si="0"/>
        <v>0.0833333333333333</v>
      </c>
      <c r="G9" s="13">
        <f t="shared" si="1"/>
        <v>1.409</v>
      </c>
      <c r="H9" s="22">
        <v>0.151</v>
      </c>
      <c r="I9" s="26">
        <v>0.021</v>
      </c>
      <c r="J9" s="21">
        <f t="shared" si="2"/>
        <v>0.0967948717948718</v>
      </c>
      <c r="K9" s="13">
        <f t="shared" si="16"/>
        <v>1.34</v>
      </c>
      <c r="L9" s="27">
        <v>0.22</v>
      </c>
      <c r="M9" s="27">
        <f t="shared" si="3"/>
        <v>0.069</v>
      </c>
      <c r="N9" s="21">
        <f t="shared" si="4"/>
        <v>0.141025641025641</v>
      </c>
      <c r="O9" s="13">
        <f t="shared" si="5"/>
        <v>1.24</v>
      </c>
      <c r="P9" s="27">
        <v>0.32</v>
      </c>
      <c r="Q9" s="27">
        <f t="shared" si="6"/>
        <v>0.1</v>
      </c>
      <c r="R9" s="21">
        <f t="shared" si="7"/>
        <v>0.205128205128205</v>
      </c>
      <c r="S9" s="13">
        <f t="shared" si="8"/>
        <v>1.12</v>
      </c>
      <c r="T9" s="27">
        <v>0.44</v>
      </c>
      <c r="U9" s="27">
        <f t="shared" si="9"/>
        <v>0.12</v>
      </c>
      <c r="V9" s="21">
        <f t="shared" si="10"/>
        <v>0.282051282051282</v>
      </c>
      <c r="W9" s="13">
        <f t="shared" si="17"/>
        <v>0.96</v>
      </c>
      <c r="X9" s="27">
        <v>0.6</v>
      </c>
      <c r="Y9" s="27">
        <f t="shared" si="11"/>
        <v>0.16</v>
      </c>
      <c r="Z9" s="21">
        <f t="shared" si="12"/>
        <v>0.384615384615385</v>
      </c>
      <c r="AA9" s="32">
        <f t="shared" si="13"/>
        <v>0.79</v>
      </c>
      <c r="AB9" s="27">
        <v>0.77</v>
      </c>
      <c r="AC9" s="27">
        <f t="shared" si="14"/>
        <v>0.17</v>
      </c>
      <c r="AD9" s="21">
        <f t="shared" si="15"/>
        <v>0.493589743589744</v>
      </c>
    </row>
    <row r="10" ht="30" customHeight="true" spans="1:30">
      <c r="A10" s="11" t="s">
        <v>22</v>
      </c>
      <c r="B10" s="12">
        <v>0.61</v>
      </c>
      <c r="C10" s="13">
        <v>0.58</v>
      </c>
      <c r="D10" s="14">
        <v>0.56</v>
      </c>
      <c r="E10" s="20">
        <v>0.04</v>
      </c>
      <c r="F10" s="21">
        <f t="shared" si="0"/>
        <v>0.0689655172413793</v>
      </c>
      <c r="G10" s="13">
        <f t="shared" si="1"/>
        <v>0.5335</v>
      </c>
      <c r="H10" s="22">
        <v>0.0465</v>
      </c>
      <c r="I10" s="26">
        <v>0.0065</v>
      </c>
      <c r="J10" s="21">
        <f t="shared" si="2"/>
        <v>0.0801724137931035</v>
      </c>
      <c r="K10" s="13">
        <f t="shared" si="16"/>
        <v>0.5</v>
      </c>
      <c r="L10" s="27">
        <v>0.08</v>
      </c>
      <c r="M10" s="27">
        <f t="shared" si="3"/>
        <v>0.0335</v>
      </c>
      <c r="N10" s="21">
        <f t="shared" si="4"/>
        <v>0.137931034482759</v>
      </c>
      <c r="O10" s="13">
        <f t="shared" si="5"/>
        <v>0.46</v>
      </c>
      <c r="P10" s="27">
        <v>0.12</v>
      </c>
      <c r="Q10" s="27">
        <f t="shared" si="6"/>
        <v>0.04</v>
      </c>
      <c r="R10" s="21">
        <f t="shared" si="7"/>
        <v>0.206896551724138</v>
      </c>
      <c r="S10" s="13">
        <f t="shared" si="8"/>
        <v>0.41</v>
      </c>
      <c r="T10" s="27">
        <v>0.17</v>
      </c>
      <c r="U10" s="27">
        <f t="shared" si="9"/>
        <v>0.05</v>
      </c>
      <c r="V10" s="21">
        <f t="shared" si="10"/>
        <v>0.293103448275862</v>
      </c>
      <c r="W10" s="13">
        <f t="shared" si="17"/>
        <v>0.33</v>
      </c>
      <c r="X10" s="27">
        <v>0.25</v>
      </c>
      <c r="Y10" s="27">
        <f t="shared" si="11"/>
        <v>0.08</v>
      </c>
      <c r="Z10" s="21">
        <f t="shared" si="12"/>
        <v>0.431034482758621</v>
      </c>
      <c r="AA10" s="32">
        <f t="shared" si="13"/>
        <v>0.28</v>
      </c>
      <c r="AB10" s="27">
        <v>0.3</v>
      </c>
      <c r="AC10" s="27">
        <f t="shared" si="14"/>
        <v>0.05</v>
      </c>
      <c r="AD10" s="21">
        <f t="shared" si="15"/>
        <v>0.517241379310345</v>
      </c>
    </row>
    <row r="11" ht="30" customHeight="true" spans="1:30">
      <c r="A11" s="11" t="s">
        <v>23</v>
      </c>
      <c r="B11" s="12">
        <v>0.52</v>
      </c>
      <c r="C11" s="13">
        <v>0.49</v>
      </c>
      <c r="D11" s="14">
        <v>0.51</v>
      </c>
      <c r="E11" s="20">
        <v>0.04</v>
      </c>
      <c r="F11" s="21">
        <f t="shared" si="0"/>
        <v>0.0816326530612245</v>
      </c>
      <c r="G11" s="13">
        <f t="shared" si="1"/>
        <v>0.4445</v>
      </c>
      <c r="H11" s="22">
        <v>0.0455</v>
      </c>
      <c r="I11" s="26">
        <v>0.0055</v>
      </c>
      <c r="J11" s="21">
        <f t="shared" si="2"/>
        <v>0.0928571428571429</v>
      </c>
      <c r="K11" s="13">
        <f t="shared" si="16"/>
        <v>0.41</v>
      </c>
      <c r="L11" s="27">
        <v>0.08</v>
      </c>
      <c r="M11" s="27">
        <f t="shared" si="3"/>
        <v>0.0345</v>
      </c>
      <c r="N11" s="21">
        <f t="shared" si="4"/>
        <v>0.163265306122449</v>
      </c>
      <c r="O11" s="13">
        <f t="shared" si="5"/>
        <v>0.38</v>
      </c>
      <c r="P11" s="27">
        <v>0.11</v>
      </c>
      <c r="Q11" s="27">
        <f t="shared" si="6"/>
        <v>0.03</v>
      </c>
      <c r="R11" s="21">
        <f t="shared" si="7"/>
        <v>0.224489795918367</v>
      </c>
      <c r="S11" s="13">
        <f t="shared" si="8"/>
        <v>0.35</v>
      </c>
      <c r="T11" s="27">
        <v>0.14</v>
      </c>
      <c r="U11" s="27">
        <f t="shared" si="9"/>
        <v>0.03</v>
      </c>
      <c r="V11" s="21">
        <f t="shared" si="10"/>
        <v>0.285714285714286</v>
      </c>
      <c r="W11" s="13">
        <f t="shared" si="17"/>
        <v>0.29</v>
      </c>
      <c r="X11" s="27">
        <v>0.2</v>
      </c>
      <c r="Y11" s="27">
        <f t="shared" si="11"/>
        <v>0.06</v>
      </c>
      <c r="Z11" s="21">
        <f t="shared" si="12"/>
        <v>0.408163265306122</v>
      </c>
      <c r="AA11" s="32">
        <f t="shared" si="13"/>
        <v>0.24</v>
      </c>
      <c r="AB11" s="27">
        <v>0.25</v>
      </c>
      <c r="AC11" s="27">
        <f t="shared" si="14"/>
        <v>0.05</v>
      </c>
      <c r="AD11" s="21">
        <f t="shared" si="15"/>
        <v>0.510204081632653</v>
      </c>
    </row>
    <row r="12" ht="30" customHeight="true" spans="1:30">
      <c r="A12" s="11" t="s">
        <v>24</v>
      </c>
      <c r="B12" s="12">
        <v>0.78</v>
      </c>
      <c r="C12" s="13">
        <v>0.74</v>
      </c>
      <c r="D12" s="14">
        <v>0.7</v>
      </c>
      <c r="E12" s="20">
        <v>0.04</v>
      </c>
      <c r="F12" s="21">
        <f t="shared" si="0"/>
        <v>0.0540540540540541</v>
      </c>
      <c r="G12" s="13">
        <f t="shared" si="1"/>
        <v>0.693</v>
      </c>
      <c r="H12" s="22">
        <v>0.047</v>
      </c>
      <c r="I12" s="26">
        <v>0.007</v>
      </c>
      <c r="J12" s="21">
        <f t="shared" si="2"/>
        <v>0.0635135135135135</v>
      </c>
      <c r="K12" s="13">
        <f t="shared" si="16"/>
        <v>0.64</v>
      </c>
      <c r="L12" s="27">
        <v>0.1</v>
      </c>
      <c r="M12" s="27">
        <f t="shared" si="3"/>
        <v>0.053</v>
      </c>
      <c r="N12" s="21">
        <f t="shared" si="4"/>
        <v>0.135135135135135</v>
      </c>
      <c r="O12" s="13">
        <f t="shared" si="5"/>
        <v>0.59</v>
      </c>
      <c r="P12" s="27">
        <v>0.15</v>
      </c>
      <c r="Q12" s="27">
        <f t="shared" si="6"/>
        <v>0.05</v>
      </c>
      <c r="R12" s="21">
        <f t="shared" si="7"/>
        <v>0.202702702702703</v>
      </c>
      <c r="S12" s="13">
        <f t="shared" si="8"/>
        <v>0.53</v>
      </c>
      <c r="T12" s="27">
        <v>0.21</v>
      </c>
      <c r="U12" s="27">
        <f t="shared" si="9"/>
        <v>0.06</v>
      </c>
      <c r="V12" s="21">
        <f t="shared" si="10"/>
        <v>0.283783783783784</v>
      </c>
      <c r="W12" s="13">
        <f t="shared" si="17"/>
        <v>0.44</v>
      </c>
      <c r="X12" s="27">
        <v>0.3</v>
      </c>
      <c r="Y12" s="27">
        <f t="shared" si="11"/>
        <v>0.09</v>
      </c>
      <c r="Z12" s="21">
        <f t="shared" si="12"/>
        <v>0.405405405405405</v>
      </c>
      <c r="AA12" s="32">
        <f t="shared" si="13"/>
        <v>0.37</v>
      </c>
      <c r="AB12" s="27">
        <v>0.37</v>
      </c>
      <c r="AC12" s="27">
        <f t="shared" si="14"/>
        <v>0.07</v>
      </c>
      <c r="AD12" s="21">
        <f t="shared" si="15"/>
        <v>0.5</v>
      </c>
    </row>
    <row r="13" ht="30" customHeight="true" spans="1:30">
      <c r="A13" s="11" t="s">
        <v>25</v>
      </c>
      <c r="B13" s="12">
        <v>0.25</v>
      </c>
      <c r="C13" s="13">
        <v>0.24</v>
      </c>
      <c r="D13" s="14">
        <v>0.22</v>
      </c>
      <c r="E13" s="20">
        <v>0.01</v>
      </c>
      <c r="F13" s="21">
        <f t="shared" si="0"/>
        <v>0.0416666666666667</v>
      </c>
      <c r="G13" s="13">
        <f t="shared" si="1"/>
        <v>0.226</v>
      </c>
      <c r="H13" s="22">
        <v>0.014</v>
      </c>
      <c r="I13" s="26">
        <v>0.004</v>
      </c>
      <c r="J13" s="21">
        <f t="shared" si="2"/>
        <v>0.0583333333333333</v>
      </c>
      <c r="K13" s="13">
        <f t="shared" si="16"/>
        <v>0.21</v>
      </c>
      <c r="L13" s="27">
        <v>0.03</v>
      </c>
      <c r="M13" s="27">
        <f t="shared" si="3"/>
        <v>0.016</v>
      </c>
      <c r="N13" s="21">
        <f t="shared" si="4"/>
        <v>0.125</v>
      </c>
      <c r="O13" s="13">
        <f t="shared" si="5"/>
        <v>0.195</v>
      </c>
      <c r="P13" s="27">
        <v>0.045</v>
      </c>
      <c r="Q13" s="27">
        <f t="shared" si="6"/>
        <v>0.015</v>
      </c>
      <c r="R13" s="21">
        <f t="shared" si="7"/>
        <v>0.1875</v>
      </c>
      <c r="S13" s="13">
        <f t="shared" si="8"/>
        <v>0.18</v>
      </c>
      <c r="T13" s="27">
        <v>0.06</v>
      </c>
      <c r="U13" s="27">
        <f t="shared" si="9"/>
        <v>0.015</v>
      </c>
      <c r="V13" s="21">
        <f t="shared" si="10"/>
        <v>0.25</v>
      </c>
      <c r="W13" s="13">
        <f t="shared" si="17"/>
        <v>0.15</v>
      </c>
      <c r="X13" s="27">
        <v>0.09</v>
      </c>
      <c r="Y13" s="27">
        <f t="shared" si="11"/>
        <v>0.03</v>
      </c>
      <c r="Z13" s="21">
        <f t="shared" si="12"/>
        <v>0.375</v>
      </c>
      <c r="AA13" s="32">
        <f t="shared" si="13"/>
        <v>0.12</v>
      </c>
      <c r="AB13" s="27">
        <v>0.12</v>
      </c>
      <c r="AC13" s="27">
        <f t="shared" si="14"/>
        <v>0.03</v>
      </c>
      <c r="AD13" s="21">
        <f t="shared" si="15"/>
        <v>0.5</v>
      </c>
    </row>
    <row r="14" ht="30" customHeight="true" spans="1:30">
      <c r="A14" s="11" t="s">
        <v>26</v>
      </c>
      <c r="B14" s="13">
        <f>SUM(B6:B13)</f>
        <v>8.53</v>
      </c>
      <c r="C14" s="13">
        <f>SUM(C6:C13)</f>
        <v>8.1</v>
      </c>
      <c r="D14" s="14">
        <f>SUM(D6:D13)</f>
        <v>7.89</v>
      </c>
      <c r="E14" s="20">
        <f>SUM(E6:E13)</f>
        <v>0.7</v>
      </c>
      <c r="F14" s="21">
        <f t="shared" si="0"/>
        <v>0.0864197530864197</v>
      </c>
      <c r="G14" s="13">
        <f>SUM(G6:G13)</f>
        <v>7.26</v>
      </c>
      <c r="H14" s="22">
        <f>SUM(H6:H13)</f>
        <v>0.84</v>
      </c>
      <c r="I14" s="27">
        <f>SUM(I6:I13)</f>
        <v>0.12</v>
      </c>
      <c r="J14" s="21">
        <f t="shared" si="2"/>
        <v>0.103703703703704</v>
      </c>
      <c r="K14" s="13">
        <f>SUM(K6:K13)</f>
        <v>6.87</v>
      </c>
      <c r="L14" s="27">
        <f>SUM(L6:L13)</f>
        <v>1.23</v>
      </c>
      <c r="M14" s="27">
        <v>0.4</v>
      </c>
      <c r="N14" s="21">
        <f t="shared" si="4"/>
        <v>0.151851851851852</v>
      </c>
      <c r="O14" s="13">
        <f>SUM(O6:O13)</f>
        <v>6.295</v>
      </c>
      <c r="P14" s="27">
        <f>SUM(P6:P13)</f>
        <v>1.805</v>
      </c>
      <c r="Q14" s="27">
        <f>SUM(Q6:Q13)</f>
        <v>0.575</v>
      </c>
      <c r="R14" s="21">
        <f t="shared" si="7"/>
        <v>0.222839506172839</v>
      </c>
      <c r="S14" s="13">
        <f>SUM(S6:S13)</f>
        <v>5.66</v>
      </c>
      <c r="T14" s="27">
        <f>SUM(T6:T13)</f>
        <v>2.44</v>
      </c>
      <c r="U14" s="27">
        <f>SUM(U6:U13)</f>
        <v>0.635</v>
      </c>
      <c r="V14" s="21">
        <f t="shared" si="10"/>
        <v>0.301234567901234</v>
      </c>
      <c r="W14" s="13">
        <f>SUM(W6:W13)</f>
        <v>4.81</v>
      </c>
      <c r="X14" s="27">
        <f>SUM(X6:X13)</f>
        <v>3.29</v>
      </c>
      <c r="Y14" s="27">
        <f t="shared" si="11"/>
        <v>0.85</v>
      </c>
      <c r="Z14" s="21">
        <f t="shared" si="12"/>
        <v>0.406172839506173</v>
      </c>
      <c r="AA14" s="13">
        <f>SUM(AA6:AA13)</f>
        <v>4.05</v>
      </c>
      <c r="AB14" s="27">
        <f>SUM(AB6:AB13)</f>
        <v>4.05</v>
      </c>
      <c r="AC14" s="27">
        <f t="shared" si="14"/>
        <v>0.76</v>
      </c>
      <c r="AD14" s="21">
        <f t="shared" si="15"/>
        <v>0.5</v>
      </c>
    </row>
  </sheetData>
  <mergeCells count="13">
    <mergeCell ref="A2:AD2"/>
    <mergeCell ref="D3:F3"/>
    <mergeCell ref="G3:AD3"/>
    <mergeCell ref="D4:F4"/>
    <mergeCell ref="G4:J4"/>
    <mergeCell ref="K4:N4"/>
    <mergeCell ref="O4:R4"/>
    <mergeCell ref="S4:V4"/>
    <mergeCell ref="W4:Z4"/>
    <mergeCell ref="AA4:AD4"/>
    <mergeCell ref="A3:A5"/>
    <mergeCell ref="B3:B5"/>
    <mergeCell ref="C3:C5"/>
  </mergeCells>
  <pageMargins left="0.17" right="0.196850393700787" top="0.590277777777778" bottom="0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2022-2035扩面增效目标任务计划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会飞的牛</cp:lastModifiedBy>
  <dcterms:created xsi:type="dcterms:W3CDTF">2022-07-19T10:36:00Z</dcterms:created>
  <cp:lastPrinted>2022-08-29T08:50:00Z</cp:lastPrinted>
  <dcterms:modified xsi:type="dcterms:W3CDTF">2022-09-02T10:00:04Z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