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2025年预算\部门公开表2025.2.27\"/>
    </mc:Choice>
  </mc:AlternateContent>
  <xr:revisionPtr revIDLastSave="0" documentId="13_ncr:1_{F2FCDF35-89C8-426D-87DE-91219765ECFD}" xr6:coauthVersionLast="47" xr6:coauthVersionMax="47" xr10:uidLastSave="{00000000-0000-0000-0000-000000000000}"/>
  <bookViews>
    <workbookView xWindow="6600" yWindow="570" windowWidth="21480" windowHeight="13725" activeTab="2" xr2:uid="{00000000-000D-0000-FFFF-FFFF00000000}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202年部门项目支出预算表（其他运转类、特定目标类项目）05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'2025年部门基本支出预算表（人员类、运转类公用经费项目）04'!$A$7:$X$49</definedName>
    <definedName name="_xlnm._FilterDatabase" localSheetId="4" hidden="1">'2025年一般公共预算支出预算表02-2'!$A$5:$G$28</definedName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8" l="1"/>
  <c r="A3" i="17"/>
  <c r="A3" i="16"/>
  <c r="A3" i="15"/>
  <c r="A3" i="14"/>
  <c r="A3" i="13"/>
  <c r="A2" i="13"/>
  <c r="A3" i="12"/>
  <c r="A3" i="11"/>
  <c r="A3" i="10"/>
  <c r="A2" i="10"/>
  <c r="A3" i="9"/>
  <c r="A2" i="9"/>
  <c r="A3" i="8"/>
  <c r="A3" i="7"/>
  <c r="A3" i="6"/>
  <c r="A2" i="6"/>
  <c r="A3" i="5"/>
  <c r="A2" i="5"/>
  <c r="D5" i="4"/>
  <c r="B5" i="4"/>
  <c r="A3" i="4"/>
  <c r="A2" i="4"/>
  <c r="A3" i="3"/>
  <c r="A2" i="3"/>
  <c r="A3" i="2"/>
  <c r="A2" i="2"/>
  <c r="D5" i="1"/>
  <c r="B5" i="1"/>
  <c r="A3" i="1"/>
</calcChain>
</file>

<file path=xl/sharedStrings.xml><?xml version="1.0" encoding="utf-8"?>
<sst xmlns="http://schemas.openxmlformats.org/spreadsheetml/2006/main" count="1090" uniqueCount="477">
  <si>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</si>
  <si>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</si>
  <si>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</si>
  <si>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</si>
  <si>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</si>
  <si>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</si>
  <si>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</si>
  <si>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</si>
  <si>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</si>
  <si>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</si>
  <si>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</si>
  <si>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</si>
  <si>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</si>
  <si>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</si>
  <si>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</si>
  <si>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</si>
  <si>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</si>
  <si>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</si>
  <si>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</si>
  <si>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</si>
  <si>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</si>
  <si>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</si>
  <si>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</si>
  <si>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</si>
  <si>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</si>
  <si>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</si>
  <si>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</si>
  <si>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</si>
  <si>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</si>
  <si>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</si>
  <si>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</si>
  <si>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</si>
  <si>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</si>
  <si>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</si>
  <si>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</si>
  <si>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</si>
  <si>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</si>
  <si>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</si>
  <si>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</si>
  <si>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</si>
  <si>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</si>
  <si>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</si>
  <si>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</si>
  <si>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</si>
  <si>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</si>
  <si>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</si>
  <si>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</si>
  <si>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</si>
  <si>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</si>
  <si>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</si>
  <si>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</si>
  <si>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</si>
  <si>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</si>
  <si>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</si>
  <si>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</si>
  <si>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</si>
  <si>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</si>
  <si>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</si>
  <si>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</si>
  <si>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</si>
  <si>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</si>
  <si>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</si>
  <si>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</si>
  <si>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</si>
  <si>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</si>
  <si>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</si>
  <si>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</si>
  <si>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</si>
  <si>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</si>
  <si>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</si>
  <si>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双柏县教育体育局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</si>
  <si>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</si>
  <si>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</si>
  <si>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</si>
  <si>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</si>
  <si>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</si>
  <si>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</si>
  <si>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</si>
  <si>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</si>
  <si>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</si>
  <si>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</si>
  <si>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</si>
  <si>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</si>
  <si>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</si>
  <si>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</si>
  <si>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</si>
  <si>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</si>
  <si>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</si>
  <si>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</si>
  <si>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</si>
  <si>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</si>
  <si>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</si>
  <si>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</si>
  <si>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</si>
  <si>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</si>
  <si>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</si>
  <si>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</si>
  <si>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</si>
  <si>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20501</t>
  </si>
  <si>
    <t>教育管理事务</t>
  </si>
  <si>
    <t>2050101</t>
  </si>
  <si>
    <t>行政运行</t>
  </si>
  <si>
    <t>2050102</t>
  </si>
  <si>
    <t>一般行政管理事务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</si>
  <si>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</si>
  <si>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</si>
  <si>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</si>
  <si>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</si>
  <si>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</si>
  <si>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</si>
  <si>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</si>
  <si>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</si>
  <si>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</si>
  <si>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</si>
  <si>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</si>
  <si>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</si>
  <si>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</si>
  <si>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</si>
  <si>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</si>
  <si>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</si>
  <si>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</si>
  <si>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</si>
  <si>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</si>
  <si>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</si>
  <si>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</si>
  <si>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</si>
  <si>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</si>
  <si>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</si>
  <si>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</si>
  <si>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</si>
  <si>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</si>
  <si>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</si>
  <si>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</si>
  <si>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</si>
  <si>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</si>
  <si>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</si>
  <si>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</si>
  <si>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</si>
  <si>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</si>
  <si>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</si>
  <si>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</si>
  <si>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</si>
  <si>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</si>
  <si>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</si>
  <si>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</si>
  <si>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</si>
  <si>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</si>
  <si>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</si>
  <si>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</si>
  <si>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</si>
  <si>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</si>
  <si>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</si>
  <si>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</si>
  <si>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</si>
  <si>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</si>
  <si>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</si>
  <si>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</si>
  <si>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</si>
  <si>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</si>
  <si>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</si>
  <si>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</si>
  <si>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</si>
  <si>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</si>
  <si>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</si>
  <si>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</si>
  <si>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</si>
  <si>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</si>
  <si>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</si>
  <si>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</si>
  <si>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</si>
  <si>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</si>
  <si>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</si>
  <si>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</si>
  <si>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</si>
  <si>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</si>
  <si>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</si>
  <si>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</si>
  <si>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</si>
  <si>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</si>
  <si>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</si>
  <si>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</si>
  <si>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</si>
  <si>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</si>
  <si>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</si>
  <si>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</si>
  <si>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</si>
  <si>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</si>
  <si>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</si>
  <si>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</si>
  <si>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</si>
  <si>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</si>
  <si>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</si>
  <si>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</si>
  <si>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</si>
  <si>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</si>
  <si>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</si>
  <si>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</si>
  <si>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</si>
  <si>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</si>
  <si>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</si>
  <si>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</si>
  <si>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</si>
  <si>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</si>
  <si>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</si>
  <si>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</si>
  <si>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</si>
  <si>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</si>
  <si>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</si>
  <si>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</si>
  <si>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</si>
  <si>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</si>
  <si>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</si>
  <si>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</si>
  <si>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</si>
  <si>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532322231100001361221</t>
  </si>
  <si>
    <t>行政人员工资支出</t>
  </si>
  <si>
    <t>30101</t>
  </si>
  <si>
    <t>基本工资</t>
  </si>
  <si>
    <t>532322231100001361205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</si>
  <si>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</si>
  <si>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</si>
  <si>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</si>
  <si>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</si>
  <si>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</si>
  <si>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</si>
  <si>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</si>
  <si>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532322231100001361203</t>
  </si>
  <si>
    <t>机关综合绩效支出</t>
  </si>
  <si>
    <t>532322231100001361224</t>
  </si>
  <si>
    <t>事业新增奖励性绩效支出</t>
  </si>
  <si>
    <t>532322231100001443995</t>
  </si>
  <si>
    <t>事业人员绩效工资</t>
  </si>
  <si>
    <t>532322231100001361223</t>
  </si>
  <si>
    <t>事业人员改革性补贴</t>
  </si>
  <si>
    <t>532322231100001361229</t>
  </si>
  <si>
    <t>机关事业单位基本养老保险缴费</t>
  </si>
  <si>
    <t>30108</t>
  </si>
  <si>
    <t>532322231100001361227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</si>
  <si>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</si>
  <si>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</si>
  <si>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</si>
  <si>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</si>
  <si>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</si>
  <si>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</si>
  <si>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</si>
  <si>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532322231100001361232</t>
  </si>
  <si>
    <t>事业人员失业保险</t>
  </si>
  <si>
    <t>532322231100001361249</t>
  </si>
  <si>
    <t>30113</t>
  </si>
  <si>
    <t>532322231100001361234</t>
  </si>
  <si>
    <t>车辆使用费</t>
  </si>
  <si>
    <t>30231</t>
  </si>
  <si>
    <t>公务用车运行维护费</t>
  </si>
  <si>
    <t>532322231100001361240</t>
  </si>
  <si>
    <t>一般公用经费</t>
  </si>
  <si>
    <t>30205</t>
  </si>
  <si>
    <t>水费</t>
  </si>
  <si>
    <t>30206</t>
  </si>
  <si>
    <t>电费</t>
  </si>
  <si>
    <t>532322231100001361237</t>
  </si>
  <si>
    <t>工会经费</t>
  </si>
  <si>
    <t>30228</t>
  </si>
  <si>
    <t>30201</t>
  </si>
  <si>
    <t>办公费</t>
  </si>
  <si>
    <t>30215</t>
  </si>
  <si>
    <t>会议费</t>
  </si>
  <si>
    <t>532322251100003780571</t>
  </si>
  <si>
    <t>工伤保险及失业保险</t>
  </si>
  <si>
    <t>30211</t>
  </si>
  <si>
    <t>差旅费</t>
  </si>
  <si>
    <t>30216</t>
  </si>
  <si>
    <t>培训费</t>
  </si>
  <si>
    <t>532322231100001361235</t>
  </si>
  <si>
    <t>30217</t>
  </si>
  <si>
    <t>30299</t>
  </si>
  <si>
    <t>其他商品和服务支出</t>
  </si>
  <si>
    <t>532322231100001361251</t>
  </si>
  <si>
    <t>行政公务交通补贴</t>
  </si>
  <si>
    <t>30239</t>
  </si>
  <si>
    <t>其他交通费用</t>
  </si>
  <si>
    <t>532322231100001361233</t>
  </si>
  <si>
    <t>对个人和家庭的补助</t>
  </si>
  <si>
    <t>30302</t>
  </si>
  <si>
    <t>退休费</t>
  </si>
  <si>
    <t>532322251100003668103</t>
  </si>
  <si>
    <t>双柏县教育体育局职业年金缴费资金</t>
  </si>
  <si>
    <t>30109</t>
  </si>
  <si>
    <t>职业年金缴费</t>
  </si>
  <si>
    <t>532322251100003667606</t>
  </si>
  <si>
    <t>双柏县教育体育局退休人员公用经费</t>
  </si>
  <si>
    <t>532322251100003666678</t>
  </si>
  <si>
    <t>双柏县教育体育局遗属生活补助资金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</si>
  <si>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</si>
  <si>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</si>
  <si>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</si>
  <si>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</si>
  <si>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</si>
  <si>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</si>
  <si>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</si>
  <si>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</si>
  <si>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</si>
  <si>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双柏县教育体育局单位资金</t>
  </si>
  <si>
    <t>313 事业发展类</t>
  </si>
  <si>
    <t>532322251100003766076</t>
  </si>
  <si>
    <t>30204</t>
  </si>
  <si>
    <t>手续费</t>
  </si>
  <si>
    <t>30207</t>
  </si>
  <si>
    <t>邮电费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</si>
  <si>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</si>
  <si>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</si>
  <si>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</si>
  <si>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</si>
  <si>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</si>
  <si>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</si>
  <si>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</si>
  <si>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</si>
  <si>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31002</t>
  </si>
  <si>
    <t>办公设备购置</t>
  </si>
  <si>
    <t>双柏县教育体育局学前教育幼儿资助县本级补助资金</t>
  </si>
  <si>
    <t>312 民生类</t>
  </si>
  <si>
    <t>532322251100003764822</t>
  </si>
  <si>
    <t>30308</t>
  </si>
  <si>
    <t>助学金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</si>
  <si>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</si>
  <si>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</si>
  <si>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</si>
  <si>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</si>
  <si>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</si>
  <si>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</si>
  <si>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</si>
  <si>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</si>
  <si>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</si>
  <si>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</si>
  <si>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</si>
  <si>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</si>
  <si>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根据省州县三级联审反馈数据编制，学前教育幼儿资助县本级补助资金8640元。</t>
  </si>
  <si>
    <t>产出指标</t>
  </si>
  <si>
    <t>数量指标</t>
  </si>
  <si>
    <t>受助学生人数</t>
  </si>
  <si>
    <t>=</t>
  </si>
  <si>
    <t>960</t>
  </si>
  <si>
    <t>人</t>
  </si>
  <si>
    <t>定量指标</t>
  </si>
  <si>
    <t xml:space="preserve">反映幼儿园困难家庭学生受资助情况；
</t>
  </si>
  <si>
    <t>学前教育资助金应受助学生覆盖面</t>
  </si>
  <si>
    <t>&gt;=</t>
  </si>
  <si>
    <t>30</t>
  </si>
  <si>
    <t>%</t>
  </si>
  <si>
    <t>反映学前教育资助金应受助学生覆盖情况；
学前教育资助金应受助学生覆盖面=获资助学期教育学生人数/学期教育学生总人数</t>
  </si>
  <si>
    <t>质量指标</t>
  </si>
  <si>
    <t>补助标准达标率</t>
  </si>
  <si>
    <t>100</t>
  </si>
  <si>
    <t>反映按补助标准发放情况</t>
  </si>
  <si>
    <t>时效指标</t>
  </si>
  <si>
    <t>补助资金发放及时率</t>
  </si>
  <si>
    <t>补助资金下达后按标准及时发放</t>
  </si>
  <si>
    <t>成本指标</t>
  </si>
  <si>
    <t>经济成本指标</t>
  </si>
  <si>
    <t>元/人年</t>
  </si>
  <si>
    <t>300元/生.年，按中央80%，省级14%，州级3%，县级3%预算</t>
  </si>
  <si>
    <t>效益指标</t>
  </si>
  <si>
    <t>经济效益</t>
  </si>
  <si>
    <t>减轻学生家庭经济负担</t>
  </si>
  <si>
    <t>90</t>
  </si>
  <si>
    <t>反映减轻学生家庭经济负担情况</t>
  </si>
  <si>
    <t>社会效益</t>
  </si>
  <si>
    <t>提高困难儿童入园率</t>
  </si>
  <si>
    <t>95</t>
  </si>
  <si>
    <t>反映困难儿童入园提升情况</t>
  </si>
  <si>
    <t>满意度指标</t>
  </si>
  <si>
    <t>服务对象满意度</t>
  </si>
  <si>
    <t>受益群众满意度</t>
  </si>
  <si>
    <t>反映受资金学前教育困难家庭满意度</t>
  </si>
  <si>
    <t>上级教育体育主管部门、中国教育发展基金会、云南省扶贫基金会、国家开发银行云南省分行、爱心企业等将拨入学生资助款、助学贷款风险返还资金、助学贷款工作经费、捐赠资金等。所有单位资金收入，我局按财政部门的要求，全部申报年初预算，专款专用。</t>
  </si>
  <si>
    <t>资金是否及时支付</t>
  </si>
  <si>
    <t>是</t>
  </si>
  <si>
    <t>定性指标</t>
  </si>
  <si>
    <t>反映资金使用效率。</t>
  </si>
  <si>
    <t>办公环境是否改善</t>
  </si>
  <si>
    <t>改善</t>
  </si>
  <si>
    <t>反映自有资金使用后能都改善办公环境</t>
  </si>
  <si>
    <t>群众满意度</t>
  </si>
  <si>
    <t>反映单位干部职工对单位资金使用的满意程度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</si>
  <si>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</si>
  <si>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</si>
  <si>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</si>
  <si>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</si>
  <si>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</si>
  <si>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</si>
  <si>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</si>
  <si>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</si>
  <si>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</si>
  <si>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</si>
  <si>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</si>
  <si>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</si>
  <si>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</si>
  <si>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</si>
  <si>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</si>
  <si>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</si>
  <si>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</si>
  <si>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</si>
  <si>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</si>
  <si>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密码文件柜</t>
  </si>
  <si>
    <t>保密柜</t>
  </si>
  <si>
    <t>文件柜</t>
  </si>
  <si>
    <t>车辆加油</t>
  </si>
  <si>
    <t>车辆加油、添加燃料服务</t>
  </si>
  <si>
    <t>车辆维修</t>
  </si>
  <si>
    <t>车辆维修和保养服务</t>
  </si>
  <si>
    <t>采购彩色打印机</t>
  </si>
  <si>
    <t>A4彩色打印机</t>
  </si>
  <si>
    <t>采购碎纸机</t>
  </si>
  <si>
    <t>碎纸机</t>
  </si>
  <si>
    <t>采购黑白打印机</t>
  </si>
  <si>
    <t>A4黑白打印机</t>
  </si>
  <si>
    <t>车辆保险费</t>
  </si>
  <si>
    <t>机动车保险服务</t>
  </si>
  <si>
    <t>车辆燃油费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</si>
  <si>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</si>
  <si>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</si>
  <si>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</si>
  <si>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</si>
  <si>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</si>
  <si>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</si>
  <si>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</si>
  <si>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</si>
  <si>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</si>
  <si>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</si>
  <si>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</si>
  <si>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</si>
  <si>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</si>
  <si>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</si>
  <si>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</si>
  <si>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</si>
  <si>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</si>
  <si>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</si>
  <si>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</si>
  <si>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</si>
  <si>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</si>
  <si>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</si>
  <si>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</si>
  <si>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</si>
  <si>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</si>
  <si>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</si>
  <si>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</si>
  <si>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</si>
  <si>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</si>
  <si>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</si>
  <si>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</si>
  <si>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</si>
  <si>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</si>
  <si>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</si>
  <si>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</si>
  <si>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</si>
  <si>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</si>
  <si>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</si>
  <si>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</si>
  <si>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</si>
  <si>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</si>
  <si>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</si>
  <si>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</si>
  <si>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项目级次</t>
  </si>
  <si>
    <t>2025年</t>
  </si>
  <si>
    <t>2026年</t>
  </si>
  <si>
    <t>2027年</t>
  </si>
  <si>
    <t>本级</t>
  </si>
  <si>
    <t>说明：本表无数据，故公开空表。</t>
    <phoneticPr fontId="22" type="noConversion"/>
  </si>
  <si>
    <t>车辆使用费</t>
    <phoneticPr fontId="22" type="noConversion"/>
  </si>
  <si>
    <t>注：以上项目为2025年一次性规划项目，故2026年、2027年无数据。</t>
    <phoneticPr fontId="22" type="noConversion"/>
  </si>
  <si>
    <t>2025年部门财务收支预算总表</t>
    <phoneticPr fontId="22" type="noConversion"/>
  </si>
  <si>
    <t>2025年部门项目中期规划预算表</t>
    <phoneticPr fontId="22" type="noConversion"/>
  </si>
  <si>
    <t>说明：本表无数据，故公开空表。</t>
  </si>
  <si>
    <t>组</t>
    <phoneticPr fontId="22" type="noConversion"/>
  </si>
  <si>
    <t>升</t>
    <phoneticPr fontId="22" type="noConversion"/>
  </si>
  <si>
    <t>辆</t>
    <phoneticPr fontId="22" type="noConversion"/>
  </si>
  <si>
    <t>台</t>
    <phoneticPr fontId="22" type="noConversion"/>
  </si>
  <si>
    <t>个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</si>
</sst>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 "/>
  </numFmts>
  <fonts count="28">
    <font>
      <sz val="11"/>
      <color theme="1"/>
      <name val="宋体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Arial"/>
      <family val="2"/>
    </font>
    <font>
      <sz val="11.2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.25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21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0.5"/>
      <name val="SimSun"/>
      <charset val="134"/>
    </font>
    <font>
      <sz val="10.5"/>
      <name val="Times New Roman"/>
      <family val="1"/>
    </font>
    <font>
      <sz val="11.25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1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SimSun"/>
      <charset val="134"/>
    </font>
    <font>
      <b/>
      <sz val="21"/>
      <color theme="1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125">
    <xf numFmtId="0" fontId="0" fillId="0" borderId="0" xfId="0" applyFont="1">
      <alignment vertical="center"/>
    </xf>
    <xf numFmtId="49" fontId="2" fillId="0" borderId="2" xfId="2" applyNumberFormat="1" applyFont="1" applyBorder="1">
      <alignment horizontal="left" vertical="center" wrapText="1"/>
    </xf>
    <xf numFmtId="49" fontId="2" fillId="0" borderId="2" xfId="2" applyNumberFormat="1" applyFont="1" applyBorder="1" applyAlignment="1">
      <alignment horizontal="right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>
      <alignment horizontal="left" vertical="center" wrapText="1"/>
    </xf>
    <xf numFmtId="176" fontId="4" fillId="0" borderId="1" xfId="1" applyNumberFormat="1" applyFont="1" applyBorder="1">
      <alignment horizontal="right" vertical="center"/>
    </xf>
    <xf numFmtId="0" fontId="5" fillId="0" borderId="1" xfId="0" applyFont="1" applyBorder="1" applyAlignment="1"/>
    <xf numFmtId="49" fontId="2" fillId="0" borderId="2" xfId="2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7" fillId="0" borderId="2" xfId="2" applyNumberFormat="1" applyFont="1" applyBorder="1">
      <alignment horizontal="lef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49" fontId="14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0" borderId="2" xfId="2" applyNumberFormat="1" applyFont="1" applyBorder="1">
      <alignment horizontal="left" vertical="center" wrapText="1"/>
    </xf>
    <xf numFmtId="49" fontId="1" fillId="0" borderId="2" xfId="2" applyNumberFormat="1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49" fontId="7" fillId="0" borderId="1" xfId="2" applyNumberFormat="1" applyFont="1" applyBorder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76" fontId="2" fillId="0" borderId="1" xfId="1" applyNumberFormat="1" applyFont="1" applyBorder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49" fontId="21" fillId="0" borderId="2" xfId="2" applyNumberFormat="1" applyFont="1" applyBorder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76" fontId="20" fillId="3" borderId="1" xfId="1" applyNumberFormat="1" applyFont="1" applyFill="1" applyBorder="1">
      <alignment horizontal="right" vertical="center"/>
    </xf>
    <xf numFmtId="0" fontId="0" fillId="3" borderId="0" xfId="0" applyFont="1" applyFill="1">
      <alignment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right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49" fontId="2" fillId="3" borderId="1" xfId="2" applyNumberFormat="1" applyFont="1" applyFill="1" applyBorder="1">
      <alignment horizontal="left" vertical="center" wrapText="1"/>
    </xf>
    <xf numFmtId="176" fontId="4" fillId="3" borderId="1" xfId="1" applyNumberFormat="1" applyFont="1" applyFill="1" applyBorder="1" applyAlignment="1">
      <alignment horizontal="left" vertical="center"/>
    </xf>
    <xf numFmtId="176" fontId="4" fillId="3" borderId="1" xfId="1" applyNumberFormat="1" applyFont="1" applyFill="1" applyBorder="1">
      <alignment horizontal="right" vertical="center"/>
    </xf>
    <xf numFmtId="49" fontId="2" fillId="3" borderId="1" xfId="2" applyNumberFormat="1" applyFont="1" applyFill="1" applyBorder="1" applyAlignment="1">
      <alignment horizontal="left" vertical="center" wrapText="1" indent="1"/>
    </xf>
    <xf numFmtId="176" fontId="4" fillId="3" borderId="1" xfId="1" applyNumberFormat="1" applyFont="1" applyFill="1" applyBorder="1" applyAlignment="1">
      <alignment horizontal="left" vertical="center" indent="1"/>
    </xf>
    <xf numFmtId="49" fontId="2" fillId="3" borderId="1" xfId="2" applyNumberFormat="1" applyFont="1" applyFill="1" applyBorder="1" applyAlignment="1">
      <alignment horizontal="left" vertical="center" wrapText="1" indent="2"/>
    </xf>
    <xf numFmtId="176" fontId="4" fillId="3" borderId="1" xfId="1" applyNumberFormat="1" applyFont="1" applyFill="1" applyBorder="1" applyAlignment="1">
      <alignment horizontal="left" vertical="center" indent="2"/>
    </xf>
    <xf numFmtId="49" fontId="2" fillId="3" borderId="2" xfId="2" applyNumberFormat="1" applyFont="1" applyFill="1" applyBorder="1" applyAlignment="1">
      <alignment horizontal="center" vertical="center" wrapText="1"/>
    </xf>
    <xf numFmtId="49" fontId="2" fillId="3" borderId="2" xfId="2" applyNumberFormat="1" applyFont="1" applyFill="1" applyBorder="1" applyAlignment="1">
      <alignment horizontal="right" vertical="center" wrapText="1"/>
    </xf>
    <xf numFmtId="0" fontId="23" fillId="3" borderId="0" xfId="0" applyFont="1" applyFill="1">
      <alignment vertical="center"/>
    </xf>
    <xf numFmtId="176" fontId="25" fillId="3" borderId="1" xfId="1" applyNumberFormat="1" applyFont="1" applyFill="1" applyBorder="1">
      <alignment horizontal="right" vertical="center"/>
    </xf>
    <xf numFmtId="181" fontId="23" fillId="3" borderId="0" xfId="0" applyNumberFormat="1" applyFont="1" applyFill="1">
      <alignment vertical="center"/>
    </xf>
    <xf numFmtId="49" fontId="26" fillId="3" borderId="2" xfId="2" applyNumberFormat="1" applyFont="1" applyFill="1" applyBorder="1">
      <alignment horizontal="left" vertical="center" wrapText="1"/>
    </xf>
    <xf numFmtId="49" fontId="26" fillId="3" borderId="2" xfId="2" applyNumberFormat="1" applyFont="1" applyFill="1" applyBorder="1" applyAlignment="1">
      <alignment horizontal="right" vertical="center" wrapText="1"/>
    </xf>
    <xf numFmtId="49" fontId="26" fillId="3" borderId="1" xfId="2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49" fontId="2" fillId="3" borderId="2" xfId="2" applyNumberFormat="1" applyFont="1" applyFill="1" applyBorder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25" fillId="3" borderId="1" xfId="1" applyNumberFormat="1" applyFont="1" applyFill="1" applyBorder="1" applyAlignment="1">
      <alignment horizontal="right" vertical="center" wrapText="1"/>
    </xf>
    <xf numFmtId="18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76" fontId="25" fillId="3" borderId="1" xfId="0" applyNumberFormat="1" applyFont="1" applyFill="1" applyBorder="1" applyAlignment="1">
      <alignment horizontal="right" vertical="center"/>
    </xf>
    <xf numFmtId="176" fontId="4" fillId="0" borderId="7" xfId="1" applyNumberFormat="1" applyFont="1" applyBorder="1">
      <alignment horizontal="right" vertical="center"/>
    </xf>
    <xf numFmtId="0" fontId="0" fillId="0" borderId="2" xfId="0" applyFont="1" applyBorder="1">
      <alignment vertical="center"/>
    </xf>
    <xf numFmtId="49" fontId="2" fillId="0" borderId="8" xfId="2" applyNumberFormat="1" applyFont="1" applyBorder="1">
      <alignment horizontal="left" vertical="center" wrapText="1"/>
    </xf>
    <xf numFmtId="0" fontId="5" fillId="0" borderId="8" xfId="0" applyFont="1" applyBorder="1" applyAlignment="1"/>
    <xf numFmtId="49" fontId="6" fillId="0" borderId="6" xfId="2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0" fillId="0" borderId="6" xfId="0" applyFont="1" applyBorder="1">
      <alignment vertical="center"/>
    </xf>
    <xf numFmtId="49" fontId="3" fillId="0" borderId="2" xfId="2" applyNumberFormat="1" applyFont="1" applyBorder="1" applyAlignment="1">
      <alignment horizontal="center" vertical="center" wrapText="1"/>
    </xf>
    <xf numFmtId="49" fontId="2" fillId="0" borderId="2" xfId="2" applyNumberFormat="1" applyFont="1" applyBorder="1">
      <alignment horizontal="left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right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right" vertical="center" wrapText="1"/>
    </xf>
    <xf numFmtId="49" fontId="2" fillId="3" borderId="2" xfId="2" applyNumberFormat="1" applyFont="1" applyFill="1" applyBorder="1" applyAlignment="1">
      <alignment horizontal="right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2" fillId="3" borderId="2" xfId="2" applyNumberFormat="1" applyFont="1" applyFill="1" applyBorder="1">
      <alignment horizontal="left" vertical="center" wrapText="1"/>
    </xf>
    <xf numFmtId="0" fontId="9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 applyProtection="1">
      <alignment horizontal="right"/>
      <protection locked="0"/>
    </xf>
    <xf numFmtId="49" fontId="27" fillId="3" borderId="2" xfId="2" applyNumberFormat="1" applyFont="1" applyFill="1" applyBorder="1" applyAlignment="1">
      <alignment horizontal="center" vertical="center" wrapText="1"/>
    </xf>
    <xf numFmtId="49" fontId="26" fillId="3" borderId="2" xfId="2" applyNumberFormat="1" applyFont="1" applyFill="1" applyBorder="1">
      <alignment horizontal="left" vertical="center" wrapText="1"/>
    </xf>
    <xf numFmtId="49" fontId="26" fillId="3" borderId="1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Border="1">
      <alignment horizontal="left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6" fillId="0" borderId="2" xfId="2" applyNumberFormat="1" applyFont="1" applyBorder="1" applyAlignment="1">
      <alignment horizontal="center" vertical="center" wrapText="1"/>
    </xf>
    <xf numFmtId="49" fontId="17" fillId="0" borderId="2" xfId="2" applyNumberFormat="1" applyFont="1" applyBorder="1">
      <alignment horizontal="left" vertical="center" wrapText="1"/>
    </xf>
    <xf numFmtId="0" fontId="23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9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8EC6-37B1-FFE1-DFD9-00C7DB7A0C77}">
  <sheetPr>
    <outlinePr summaryBelow="0" summaryRight="0"/>
    <pageSetUpPr fitToPage="1"/>
  </sheetPr>
  <dimension ref="A1:D40"/>
  <sheetViews>
    <sheetView showZeros="0" topLeftCell="A4" workbookViewId="0">
      <selection activeCell="F17" sqref="F17"/>
    </sheetView>
  </sheetViews>
  <sheetFormatPr defaultColWidth="9.25" defaultRowHeight="14.25" customHeight="1"/>
  <cols>
    <col min="1" max="2" width="30.75" customWidth="1"/>
    <col min="3" max="4" width="30.375" customWidth="1"/>
  </cols>
  <sheetData>
    <row r="1" spans="1:4" ht="13.5" customHeight="1">
      <c r="A1" s="1"/>
      <c r="B1" s="1"/>
      <c r="C1" s="1"/>
      <c r="D1" s="2" t="s">
        <v>0</v>
      </c>
    </row>
    <row r="2" spans="1:4" ht="45" customHeight="1">
      <c r="A2" s="93" t="s">
        <v>469</v>
      </c>
      <c r="B2" s="93"/>
      <c r="C2" s="93"/>
      <c r="D2" s="93"/>
    </row>
    <row r="3" spans="1:4" ht="21" customHeight="1">
      <c r="A3" s="94" t="str">
        <f>"单位名称："&amp;"双柏县教育体育局"</f>
        <v>单位名称：双柏县教育体育局</v>
      </c>
      <c r="B3" s="94"/>
      <c r="C3" s="1"/>
      <c r="D3" s="2" t="s">
        <v>1</v>
      </c>
    </row>
    <row r="4" spans="1:4" ht="19.5" customHeight="1">
      <c r="A4" s="95" t="s">
        <v>2</v>
      </c>
      <c r="B4" s="95"/>
      <c r="C4" s="95" t="s">
        <v>3</v>
      </c>
      <c r="D4" s="95"/>
    </row>
    <row r="5" spans="1:4" ht="19.5" customHeight="1">
      <c r="A5" s="95" t="s">
        <v>4</v>
      </c>
      <c r="B5" s="95" t="str">
        <f>"2025"&amp;"年预算数"</f>
        <v>2025年预算数</v>
      </c>
      <c r="C5" s="95" t="s">
        <v>5</v>
      </c>
      <c r="D5" s="95" t="str">
        <f>"2025"&amp;"年预算数"</f>
        <v>2025年预算数</v>
      </c>
    </row>
    <row r="6" spans="1:4" ht="19.5" customHeight="1">
      <c r="A6" s="95"/>
      <c r="B6" s="95"/>
      <c r="C6" s="95"/>
      <c r="D6" s="95"/>
    </row>
    <row r="7" spans="1:4" ht="25.35" customHeight="1">
      <c r="A7" s="4" t="s">
        <v>6</v>
      </c>
      <c r="B7" s="5">
        <v>7263882.8499999996</v>
      </c>
      <c r="C7" s="4" t="s">
        <v>7</v>
      </c>
      <c r="D7" s="5"/>
    </row>
    <row r="8" spans="1:4" ht="25.35" customHeight="1">
      <c r="A8" s="4" t="s">
        <v>8</v>
      </c>
      <c r="B8" s="5"/>
      <c r="C8" s="4" t="s">
        <v>9</v>
      </c>
      <c r="D8" s="5"/>
    </row>
    <row r="9" spans="1:4" ht="25.35" customHeight="1">
      <c r="A9" s="4" t="s">
        <v>10</v>
      </c>
      <c r="B9" s="5"/>
      <c r="C9" s="4" t="s">
        <v>11</v>
      </c>
      <c r="D9" s="5"/>
    </row>
    <row r="10" spans="1:4" ht="25.35" customHeight="1">
      <c r="A10" s="4" t="s">
        <v>12</v>
      </c>
      <c r="B10" s="5"/>
      <c r="C10" s="4" t="s">
        <v>13</v>
      </c>
      <c r="D10" s="5"/>
    </row>
    <row r="11" spans="1:4" ht="25.35" customHeight="1">
      <c r="A11" s="4" t="s">
        <v>14</v>
      </c>
      <c r="B11" s="5">
        <v>1000000</v>
      </c>
      <c r="C11" s="4" t="s">
        <v>15</v>
      </c>
      <c r="D11" s="5">
        <v>6009621.0700000003</v>
      </c>
    </row>
    <row r="12" spans="1:4" ht="20.25" customHeight="1">
      <c r="A12" s="4" t="s">
        <v>16</v>
      </c>
      <c r="B12" s="5"/>
      <c r="C12" s="4" t="s">
        <v>17</v>
      </c>
      <c r="D12" s="5"/>
    </row>
    <row r="13" spans="1:4" ht="20.25" customHeight="1">
      <c r="A13" s="4" t="s">
        <v>18</v>
      </c>
      <c r="B13" s="5"/>
      <c r="C13" s="4" t="s">
        <v>19</v>
      </c>
      <c r="D13" s="5"/>
    </row>
    <row r="14" spans="1:4" ht="20.25" customHeight="1">
      <c r="A14" s="4" t="s">
        <v>20</v>
      </c>
      <c r="B14" s="5"/>
      <c r="C14" s="4" t="s">
        <v>21</v>
      </c>
      <c r="D14" s="5">
        <v>1226616.19</v>
      </c>
    </row>
    <row r="15" spans="1:4" ht="20.25" customHeight="1">
      <c r="A15" s="4" t="s">
        <v>22</v>
      </c>
      <c r="B15" s="5"/>
      <c r="C15" s="4" t="s">
        <v>23</v>
      </c>
      <c r="D15" s="5"/>
    </row>
    <row r="16" spans="1:4" ht="20.25" customHeight="1">
      <c r="A16" s="4" t="s">
        <v>24</v>
      </c>
      <c r="B16" s="5">
        <v>1000000</v>
      </c>
      <c r="C16" s="4" t="s">
        <v>25</v>
      </c>
      <c r="D16" s="5">
        <v>549783.99</v>
      </c>
    </row>
    <row r="17" spans="1:4" ht="20.25" customHeight="1">
      <c r="A17" s="4"/>
      <c r="B17" s="5"/>
      <c r="C17" s="4" t="s">
        <v>26</v>
      </c>
      <c r="D17" s="5"/>
    </row>
    <row r="18" spans="1:4" ht="20.25" customHeight="1">
      <c r="A18" s="4"/>
      <c r="B18" s="6"/>
      <c r="C18" s="4" t="s">
        <v>27</v>
      </c>
      <c r="D18" s="5"/>
    </row>
    <row r="19" spans="1:4" ht="20.25" customHeight="1">
      <c r="A19" s="4"/>
      <c r="B19" s="6"/>
      <c r="C19" s="4" t="s">
        <v>28</v>
      </c>
      <c r="D19" s="5"/>
    </row>
    <row r="20" spans="1:4" ht="20.25" customHeight="1">
      <c r="A20" s="4"/>
      <c r="B20" s="6"/>
      <c r="C20" s="4" t="s">
        <v>29</v>
      </c>
      <c r="D20" s="5"/>
    </row>
    <row r="21" spans="1:4" ht="20.25" customHeight="1">
      <c r="A21" s="4"/>
      <c r="B21" s="6"/>
      <c r="C21" s="4" t="s">
        <v>30</v>
      </c>
      <c r="D21" s="5"/>
    </row>
    <row r="22" spans="1:4" ht="20.25" customHeight="1">
      <c r="A22" s="4"/>
      <c r="B22" s="6"/>
      <c r="C22" s="4" t="s">
        <v>31</v>
      </c>
      <c r="D22" s="5"/>
    </row>
    <row r="23" spans="1:4" ht="20.25" customHeight="1">
      <c r="A23" s="4"/>
      <c r="B23" s="6"/>
      <c r="C23" s="4" t="s">
        <v>32</v>
      </c>
      <c r="D23" s="5"/>
    </row>
    <row r="24" spans="1:4" ht="20.25" customHeight="1">
      <c r="A24" s="4"/>
      <c r="B24" s="6"/>
      <c r="C24" s="4" t="s">
        <v>33</v>
      </c>
      <c r="D24" s="5"/>
    </row>
    <row r="25" spans="1:4" ht="20.25" customHeight="1">
      <c r="A25" s="4"/>
      <c r="B25" s="6"/>
      <c r="C25" s="4" t="s">
        <v>34</v>
      </c>
      <c r="D25" s="5"/>
    </row>
    <row r="26" spans="1:4" ht="20.25" customHeight="1">
      <c r="A26" s="4"/>
      <c r="B26" s="6"/>
      <c r="C26" s="4" t="s">
        <v>35</v>
      </c>
      <c r="D26" s="5">
        <v>477861.6</v>
      </c>
    </row>
    <row r="27" spans="1:4" ht="20.25" customHeight="1">
      <c r="A27" s="4"/>
      <c r="B27" s="6"/>
      <c r="C27" s="4" t="s">
        <v>36</v>
      </c>
      <c r="D27" s="5"/>
    </row>
    <row r="28" spans="1:4" ht="20.25" customHeight="1">
      <c r="A28" s="4"/>
      <c r="B28" s="6"/>
      <c r="C28" s="4" t="s">
        <v>37</v>
      </c>
      <c r="D28" s="5"/>
    </row>
    <row r="29" spans="1:4" ht="20.25" customHeight="1">
      <c r="A29" s="4"/>
      <c r="B29" s="6"/>
      <c r="C29" s="4" t="s">
        <v>38</v>
      </c>
      <c r="D29" s="5"/>
    </row>
    <row r="30" spans="1:4" ht="20.25" customHeight="1">
      <c r="A30" s="4"/>
      <c r="B30" s="6"/>
      <c r="C30" s="4" t="s">
        <v>39</v>
      </c>
      <c r="D30" s="5"/>
    </row>
    <row r="31" spans="1:4" ht="20.25" customHeight="1">
      <c r="A31" s="4"/>
      <c r="B31" s="6"/>
      <c r="C31" s="4" t="s">
        <v>40</v>
      </c>
      <c r="D31" s="5"/>
    </row>
    <row r="32" spans="1:4" ht="20.25" customHeight="1">
      <c r="A32" s="4"/>
      <c r="B32" s="6"/>
      <c r="C32" s="4" t="s">
        <v>41</v>
      </c>
      <c r="D32" s="5"/>
    </row>
    <row r="33" spans="1:4" ht="20.25" customHeight="1">
      <c r="A33" s="4"/>
      <c r="B33" s="6"/>
      <c r="C33" s="4" t="s">
        <v>42</v>
      </c>
      <c r="D33" s="5"/>
    </row>
    <row r="34" spans="1:4" ht="20.25" customHeight="1">
      <c r="A34" s="4"/>
      <c r="B34" s="6"/>
      <c r="C34" s="4" t="s">
        <v>43</v>
      </c>
      <c r="D34" s="5"/>
    </row>
    <row r="35" spans="1:4" ht="20.25" customHeight="1">
      <c r="A35" s="4"/>
      <c r="B35" s="6"/>
      <c r="C35" s="4" t="s">
        <v>44</v>
      </c>
      <c r="D35" s="5"/>
    </row>
    <row r="36" spans="1:4" ht="20.25" customHeight="1">
      <c r="A36" s="86"/>
      <c r="B36" s="87"/>
      <c r="C36" s="86" t="s">
        <v>45</v>
      </c>
      <c r="D36" s="5"/>
    </row>
    <row r="37" spans="1:4" ht="20.25" customHeight="1">
      <c r="A37" s="88" t="s">
        <v>46</v>
      </c>
      <c r="B37" s="89">
        <v>8263882.8499999996</v>
      </c>
      <c r="C37" s="88" t="s">
        <v>47</v>
      </c>
      <c r="D37" s="84">
        <v>8263882.8499999996</v>
      </c>
    </row>
    <row r="38" spans="1:4" ht="20.25" customHeight="1">
      <c r="A38" s="90" t="s">
        <v>48</v>
      </c>
      <c r="B38" s="91"/>
      <c r="C38" s="90" t="s">
        <v>49</v>
      </c>
      <c r="D38" s="84"/>
    </row>
    <row r="39" spans="1:4" ht="20.25" customHeight="1">
      <c r="A39" s="88" t="s">
        <v>50</v>
      </c>
      <c r="B39" s="89">
        <v>8263882.8499999996</v>
      </c>
      <c r="C39" s="88" t="s">
        <v>51</v>
      </c>
      <c r="D39" s="84">
        <v>8263882.8499999996</v>
      </c>
    </row>
    <row r="40" spans="1:4" ht="14.25" customHeight="1">
      <c r="A40" s="92"/>
      <c r="B40" s="92"/>
      <c r="C40" s="92"/>
      <c r="D40" s="85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1" right="1" top="0.75" bottom="0.75" header="0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2D8E-F527-E839-FFED-CB2B1CB5434A}">
  <sheetPr>
    <outlinePr summaryRight="0"/>
  </sheetPr>
  <dimension ref="A1:T9"/>
  <sheetViews>
    <sheetView showZeros="0" topLeftCell="F1" workbookViewId="0">
      <selection activeCell="J29" sqref="J29"/>
    </sheetView>
  </sheetViews>
  <sheetFormatPr defaultColWidth="9" defaultRowHeight="13.5" customHeight="1"/>
  <cols>
    <col min="1" max="1" width="17.875" customWidth="1"/>
    <col min="2" max="2" width="30.125" customWidth="1"/>
    <col min="3" max="20" width="15.375" customWidth="1"/>
  </cols>
  <sheetData>
    <row r="1" spans="1:20" ht="15.9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" t="s">
        <v>52</v>
      </c>
    </row>
    <row r="2" spans="1:20" ht="30.75" customHeight="1">
      <c r="A2" s="93" t="str">
        <f>"2025"&amp;"年部门收入预算表"</f>
        <v>2025年部门收入预算表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13.5" customHeight="1">
      <c r="A3" s="94" t="str">
        <f>"单位名称："&amp;"双柏县教育体育局"</f>
        <v>单位名称：双柏县教育体育局</v>
      </c>
      <c r="B3" s="94"/>
      <c r="C3" s="96" t="s">
        <v>53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3.5" customHeight="1">
      <c r="A4" s="95" t="s">
        <v>54</v>
      </c>
      <c r="B4" s="95" t="s">
        <v>55</v>
      </c>
      <c r="C4" s="95" t="s">
        <v>56</v>
      </c>
      <c r="D4" s="95" t="s">
        <v>57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 t="s">
        <v>48</v>
      </c>
      <c r="P4" s="95"/>
      <c r="Q4" s="95"/>
      <c r="R4" s="95"/>
      <c r="S4" s="95"/>
      <c r="T4" s="95"/>
    </row>
    <row r="5" spans="1:20" ht="13.5" customHeight="1">
      <c r="A5" s="95"/>
      <c r="B5" s="95"/>
      <c r="C5" s="95"/>
      <c r="D5" s="95" t="s">
        <v>58</v>
      </c>
      <c r="E5" s="95" t="s">
        <v>59</v>
      </c>
      <c r="F5" s="95" t="s">
        <v>60</v>
      </c>
      <c r="G5" s="95" t="s">
        <v>61</v>
      </c>
      <c r="H5" s="95" t="s">
        <v>62</v>
      </c>
      <c r="I5" s="95" t="s">
        <v>63</v>
      </c>
      <c r="J5" s="95"/>
      <c r="K5" s="95"/>
      <c r="L5" s="95"/>
      <c r="M5" s="95"/>
      <c r="N5" s="95"/>
      <c r="O5" s="95" t="s">
        <v>58</v>
      </c>
      <c r="P5" s="95" t="s">
        <v>59</v>
      </c>
      <c r="Q5" s="95" t="s">
        <v>60</v>
      </c>
      <c r="R5" s="95" t="s">
        <v>61</v>
      </c>
      <c r="S5" s="95" t="s">
        <v>62</v>
      </c>
      <c r="T5" s="95" t="s">
        <v>63</v>
      </c>
    </row>
    <row r="6" spans="1:20" ht="26.25" customHeight="1">
      <c r="A6" s="95"/>
      <c r="B6" s="95"/>
      <c r="C6" s="95"/>
      <c r="D6" s="95"/>
      <c r="E6" s="95"/>
      <c r="F6" s="95"/>
      <c r="G6" s="95"/>
      <c r="H6" s="95"/>
      <c r="I6" s="3" t="s">
        <v>58</v>
      </c>
      <c r="J6" s="3" t="s">
        <v>64</v>
      </c>
      <c r="K6" s="3" t="s">
        <v>65</v>
      </c>
      <c r="L6" s="3" t="s">
        <v>66</v>
      </c>
      <c r="M6" s="3" t="s">
        <v>67</v>
      </c>
      <c r="N6" s="3" t="s">
        <v>68</v>
      </c>
      <c r="O6" s="95"/>
      <c r="P6" s="95"/>
      <c r="Q6" s="95"/>
      <c r="R6" s="95"/>
      <c r="S6" s="95"/>
      <c r="T6" s="95"/>
    </row>
    <row r="7" spans="1:20" ht="31.7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</row>
    <row r="8" spans="1:20" ht="31.7" customHeight="1">
      <c r="A8" s="4" t="s">
        <v>69</v>
      </c>
      <c r="B8" s="4" t="s">
        <v>70</v>
      </c>
      <c r="C8" s="5">
        <v>8263882.8499999996</v>
      </c>
      <c r="D8" s="5">
        <v>8263882.8499999996</v>
      </c>
      <c r="E8" s="5">
        <v>7263882.8499999996</v>
      </c>
      <c r="F8" s="5"/>
      <c r="G8" s="5"/>
      <c r="H8" s="5"/>
      <c r="I8" s="5">
        <v>1000000</v>
      </c>
      <c r="J8" s="5"/>
      <c r="K8" s="5"/>
      <c r="L8" s="5"/>
      <c r="M8" s="5"/>
      <c r="N8" s="5">
        <v>1000000</v>
      </c>
      <c r="O8" s="5"/>
      <c r="P8" s="5"/>
      <c r="Q8" s="5"/>
      <c r="R8" s="5"/>
      <c r="S8" s="5"/>
      <c r="T8" s="5"/>
    </row>
    <row r="9" spans="1:20" ht="31.7" customHeight="1">
      <c r="A9" s="97" t="s">
        <v>56</v>
      </c>
      <c r="B9" s="97"/>
      <c r="C9" s="5">
        <v>8263882.8499999996</v>
      </c>
      <c r="D9" s="5">
        <v>8263882.8499999996</v>
      </c>
      <c r="E9" s="5">
        <v>7263882.8499999996</v>
      </c>
      <c r="F9" s="5"/>
      <c r="G9" s="5"/>
      <c r="H9" s="5"/>
      <c r="I9" s="5">
        <v>1000000</v>
      </c>
      <c r="J9" s="5"/>
      <c r="K9" s="5"/>
      <c r="L9" s="5"/>
      <c r="M9" s="5"/>
      <c r="N9" s="5">
        <v>1000000</v>
      </c>
      <c r="O9" s="5"/>
      <c r="P9" s="5"/>
      <c r="Q9" s="5"/>
      <c r="R9" s="5"/>
      <c r="S9" s="5"/>
      <c r="T9" s="5"/>
    </row>
  </sheetData>
  <mergeCells count="21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2:T2"/>
    <mergeCell ref="A3:B3"/>
    <mergeCell ref="C3:T3"/>
    <mergeCell ref="D4:N4"/>
    <mergeCell ref="O4:T4"/>
  </mergeCells>
  <phoneticPr fontId="22" type="noConversion"/>
  <pageMargins left="0.7" right="0.7" top="0.75" bottom="0.75" header="0.3" footer="0.3"/>
  <pageSetup paperSize="9" scale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19CB-EF19-066C-D428-9C705B1DD0C5}">
  <sheetPr>
    <outlinePr summaryRight="0"/>
  </sheetPr>
  <dimension ref="A1:O29"/>
  <sheetViews>
    <sheetView showZeros="0" tabSelected="1" topLeftCell="A16" workbookViewId="0">
      <selection activeCell="B18" sqref="B18"/>
    </sheetView>
  </sheetViews>
  <sheetFormatPr defaultColWidth="9" defaultRowHeight="13.5" customHeight="1"/>
  <cols>
    <col min="1" max="1" width="17.375" style="52" customWidth="1"/>
    <col min="2" max="2" width="32" style="52" customWidth="1"/>
    <col min="3" max="3" width="28.625" style="52" customWidth="1"/>
    <col min="4" max="15" width="18.375" style="52" customWidth="1"/>
    <col min="16" max="16384" width="9" style="52"/>
  </cols>
  <sheetData>
    <row r="1" spans="1:15" ht="17.4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 t="s">
        <v>71</v>
      </c>
    </row>
    <row r="2" spans="1:15" ht="30.75" customHeight="1">
      <c r="A2" s="98" t="str">
        <f>"2025"&amp;"年部门支出预算表"</f>
        <v>2025年部门支出预算表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3.5" customHeight="1">
      <c r="A3" s="99" t="str">
        <f>"单位名称："&amp;"双柏县教育体育局"</f>
        <v>单位名称：双柏县教育体育局</v>
      </c>
      <c r="B3" s="99"/>
      <c r="C3" s="100" t="s">
        <v>53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3.5" customHeight="1">
      <c r="A4" s="101" t="s">
        <v>72</v>
      </c>
      <c r="B4" s="101" t="s">
        <v>73</v>
      </c>
      <c r="C4" s="101" t="s">
        <v>56</v>
      </c>
      <c r="D4" s="101" t="s">
        <v>59</v>
      </c>
      <c r="E4" s="101"/>
      <c r="F4" s="101"/>
      <c r="G4" s="101" t="s">
        <v>60</v>
      </c>
      <c r="H4" s="101" t="s">
        <v>61</v>
      </c>
      <c r="I4" s="101" t="s">
        <v>74</v>
      </c>
      <c r="J4" s="101" t="s">
        <v>63</v>
      </c>
      <c r="K4" s="101"/>
      <c r="L4" s="101"/>
      <c r="M4" s="101"/>
      <c r="N4" s="101"/>
      <c r="O4" s="101"/>
    </row>
    <row r="5" spans="1:15" ht="27.75" customHeight="1">
      <c r="A5" s="101"/>
      <c r="B5" s="101"/>
      <c r="C5" s="101"/>
      <c r="D5" s="57" t="s">
        <v>58</v>
      </c>
      <c r="E5" s="57" t="s">
        <v>75</v>
      </c>
      <c r="F5" s="57" t="s">
        <v>76</v>
      </c>
      <c r="G5" s="101"/>
      <c r="H5" s="101"/>
      <c r="I5" s="101"/>
      <c r="J5" s="57" t="s">
        <v>58</v>
      </c>
      <c r="K5" s="57" t="s">
        <v>77</v>
      </c>
      <c r="L5" s="57" t="s">
        <v>78</v>
      </c>
      <c r="M5" s="57" t="s">
        <v>79</v>
      </c>
      <c r="N5" s="57" t="s">
        <v>80</v>
      </c>
      <c r="O5" s="57" t="s">
        <v>81</v>
      </c>
    </row>
    <row r="6" spans="1:15" ht="20.45" customHeight="1">
      <c r="A6" s="58" t="s">
        <v>82</v>
      </c>
      <c r="B6" s="58" t="s">
        <v>83</v>
      </c>
      <c r="C6" s="58" t="s">
        <v>84</v>
      </c>
      <c r="D6" s="59" t="s">
        <v>85</v>
      </c>
      <c r="E6" s="59" t="s">
        <v>86</v>
      </c>
      <c r="F6" s="59" t="s">
        <v>87</v>
      </c>
      <c r="G6" s="59" t="s">
        <v>88</v>
      </c>
      <c r="H6" s="59" t="s">
        <v>89</v>
      </c>
      <c r="I6" s="59" t="s">
        <v>90</v>
      </c>
      <c r="J6" s="59" t="s">
        <v>91</v>
      </c>
      <c r="K6" s="59" t="s">
        <v>92</v>
      </c>
      <c r="L6" s="59" t="s">
        <v>93</v>
      </c>
      <c r="M6" s="59" t="s">
        <v>94</v>
      </c>
      <c r="N6" s="58" t="s">
        <v>95</v>
      </c>
      <c r="O6" s="60">
        <v>15</v>
      </c>
    </row>
    <row r="7" spans="1:15" ht="24" customHeight="1">
      <c r="A7" s="61" t="s">
        <v>96</v>
      </c>
      <c r="B7" s="62" t="s">
        <v>97</v>
      </c>
      <c r="C7" s="63">
        <v>6009621.0700000003</v>
      </c>
      <c r="D7" s="63">
        <v>5009621.07</v>
      </c>
      <c r="E7" s="63">
        <v>5000981.07</v>
      </c>
      <c r="F7" s="63">
        <v>8640</v>
      </c>
      <c r="G7" s="63"/>
      <c r="H7" s="63"/>
      <c r="I7" s="63"/>
      <c r="J7" s="63">
        <v>1000000</v>
      </c>
      <c r="K7" s="63"/>
      <c r="L7" s="63"/>
      <c r="M7" s="63"/>
      <c r="N7" s="63"/>
      <c r="O7" s="63">
        <v>1000000</v>
      </c>
    </row>
    <row r="8" spans="1:15" ht="24" customHeight="1">
      <c r="A8" s="64" t="s">
        <v>98</v>
      </c>
      <c r="B8" s="65" t="s">
        <v>99</v>
      </c>
      <c r="C8" s="63">
        <v>6000981.0700000003</v>
      </c>
      <c r="D8" s="63">
        <v>5000981.07</v>
      </c>
      <c r="E8" s="63">
        <v>5000981.07</v>
      </c>
      <c r="F8" s="63"/>
      <c r="G8" s="63"/>
      <c r="H8" s="63"/>
      <c r="I8" s="63"/>
      <c r="J8" s="63">
        <v>1000000</v>
      </c>
      <c r="K8" s="63"/>
      <c r="L8" s="63"/>
      <c r="M8" s="63"/>
      <c r="N8" s="63"/>
      <c r="O8" s="63">
        <v>1000000</v>
      </c>
    </row>
    <row r="9" spans="1:15" ht="24" customHeight="1">
      <c r="A9" s="66" t="s">
        <v>100</v>
      </c>
      <c r="B9" s="67" t="s">
        <v>101</v>
      </c>
      <c r="C9" s="63">
        <v>5000981.07</v>
      </c>
      <c r="D9" s="63">
        <v>5000981.07</v>
      </c>
      <c r="E9" s="63">
        <v>5000981.07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24" customHeight="1">
      <c r="A10" s="66" t="s">
        <v>102</v>
      </c>
      <c r="B10" s="67" t="s">
        <v>103</v>
      </c>
      <c r="C10" s="63">
        <v>1000000</v>
      </c>
      <c r="D10" s="63"/>
      <c r="E10" s="63"/>
      <c r="F10" s="63"/>
      <c r="G10" s="63"/>
      <c r="H10" s="63"/>
      <c r="I10" s="63"/>
      <c r="J10" s="63">
        <v>1000000</v>
      </c>
      <c r="K10" s="63"/>
      <c r="L10" s="63"/>
      <c r="M10" s="63"/>
      <c r="N10" s="63"/>
      <c r="O10" s="63">
        <v>1000000</v>
      </c>
    </row>
    <row r="11" spans="1:15" ht="24" customHeight="1">
      <c r="A11" s="64" t="s">
        <v>104</v>
      </c>
      <c r="B11" s="65" t="s">
        <v>105</v>
      </c>
      <c r="C11" s="63">
        <v>8640</v>
      </c>
      <c r="D11" s="63">
        <v>8640</v>
      </c>
      <c r="E11" s="63"/>
      <c r="F11" s="63">
        <v>8640</v>
      </c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4" customHeight="1">
      <c r="A12" s="66" t="s">
        <v>106</v>
      </c>
      <c r="B12" s="67" t="s">
        <v>107</v>
      </c>
      <c r="C12" s="63">
        <v>8640</v>
      </c>
      <c r="D12" s="63">
        <v>8640</v>
      </c>
      <c r="E12" s="63"/>
      <c r="F12" s="63">
        <v>8640</v>
      </c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24" customHeight="1">
      <c r="A13" s="61" t="s">
        <v>108</v>
      </c>
      <c r="B13" s="62" t="s">
        <v>109</v>
      </c>
      <c r="C13" s="63">
        <v>1226616.19</v>
      </c>
      <c r="D13" s="63">
        <v>1226616.19</v>
      </c>
      <c r="E13" s="63">
        <v>1226616.19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ht="24" customHeight="1">
      <c r="A14" s="64" t="s">
        <v>110</v>
      </c>
      <c r="B14" s="65" t="s">
        <v>111</v>
      </c>
      <c r="C14" s="63">
        <v>1220415.19</v>
      </c>
      <c r="D14" s="63">
        <v>1220415.19</v>
      </c>
      <c r="E14" s="63">
        <v>1220415.19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t="24" customHeight="1">
      <c r="A15" s="66" t="s">
        <v>112</v>
      </c>
      <c r="B15" s="67" t="s">
        <v>113</v>
      </c>
      <c r="C15" s="63">
        <v>371935.2</v>
      </c>
      <c r="D15" s="63">
        <v>371935.2</v>
      </c>
      <c r="E15" s="63">
        <v>371935.2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24" customHeight="1">
      <c r="A16" s="66" t="s">
        <v>114</v>
      </c>
      <c r="B16" s="67" t="s">
        <v>115</v>
      </c>
      <c r="C16" s="63">
        <v>748479.99</v>
      </c>
      <c r="D16" s="63">
        <v>748479.99</v>
      </c>
      <c r="E16" s="63">
        <v>748479.99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ht="24" customHeight="1">
      <c r="A17" s="66" t="s">
        <v>116</v>
      </c>
      <c r="B17" s="67" t="s">
        <v>117</v>
      </c>
      <c r="C17" s="63">
        <v>100000</v>
      </c>
      <c r="D17" s="63">
        <v>100000</v>
      </c>
      <c r="E17" s="63">
        <v>100000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24" customHeight="1">
      <c r="A18" s="64" t="s">
        <v>118</v>
      </c>
      <c r="B18" s="65" t="s">
        <v>119</v>
      </c>
      <c r="C18" s="63">
        <v>6201</v>
      </c>
      <c r="D18" s="63">
        <v>6201</v>
      </c>
      <c r="E18" s="63">
        <v>6201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24" customHeight="1">
      <c r="A19" s="66" t="s">
        <v>120</v>
      </c>
      <c r="B19" s="67" t="s">
        <v>121</v>
      </c>
      <c r="C19" s="63">
        <v>6201</v>
      </c>
      <c r="D19" s="63">
        <v>6201</v>
      </c>
      <c r="E19" s="63">
        <v>6201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ht="24" customHeight="1">
      <c r="A20" s="61" t="s">
        <v>122</v>
      </c>
      <c r="B20" s="62" t="s">
        <v>123</v>
      </c>
      <c r="C20" s="63">
        <v>549783.99</v>
      </c>
      <c r="D20" s="63">
        <v>549783.99</v>
      </c>
      <c r="E20" s="63">
        <v>549783.99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ht="24" customHeight="1">
      <c r="A21" s="64" t="s">
        <v>124</v>
      </c>
      <c r="B21" s="65" t="s">
        <v>125</v>
      </c>
      <c r="C21" s="63">
        <v>549783.99</v>
      </c>
      <c r="D21" s="63">
        <v>549783.99</v>
      </c>
      <c r="E21" s="63">
        <v>549783.99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ht="24" customHeight="1">
      <c r="A22" s="66" t="s">
        <v>126</v>
      </c>
      <c r="B22" s="67" t="s">
        <v>127</v>
      </c>
      <c r="C22" s="63">
        <v>92545.83</v>
      </c>
      <c r="D22" s="63">
        <v>92545.83</v>
      </c>
      <c r="E22" s="63">
        <v>92545.83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ht="24" customHeight="1">
      <c r="A23" s="66" t="s">
        <v>128</v>
      </c>
      <c r="B23" s="67" t="s">
        <v>129</v>
      </c>
      <c r="C23" s="63">
        <v>237613.77</v>
      </c>
      <c r="D23" s="63">
        <v>237613.77</v>
      </c>
      <c r="E23" s="63">
        <v>237613.77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24" customHeight="1">
      <c r="A24" s="66" t="s">
        <v>130</v>
      </c>
      <c r="B24" s="67" t="s">
        <v>131</v>
      </c>
      <c r="C24" s="63">
        <v>200016.39</v>
      </c>
      <c r="D24" s="63">
        <v>200016.39</v>
      </c>
      <c r="E24" s="63">
        <v>200016.39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ht="24" customHeight="1">
      <c r="A25" s="66" t="s">
        <v>132</v>
      </c>
      <c r="B25" s="67" t="s">
        <v>133</v>
      </c>
      <c r="C25" s="63">
        <v>19608</v>
      </c>
      <c r="D25" s="63">
        <v>19608</v>
      </c>
      <c r="E25" s="63">
        <v>19608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ht="24" customHeight="1">
      <c r="A26" s="61" t="s">
        <v>134</v>
      </c>
      <c r="B26" s="62" t="s">
        <v>135</v>
      </c>
      <c r="C26" s="63">
        <v>477861.6</v>
      </c>
      <c r="D26" s="63">
        <v>477861.6</v>
      </c>
      <c r="E26" s="63">
        <v>477861.6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ht="24" customHeight="1">
      <c r="A27" s="64" t="s">
        <v>136</v>
      </c>
      <c r="B27" s="65" t="s">
        <v>137</v>
      </c>
      <c r="C27" s="63">
        <v>477861.6</v>
      </c>
      <c r="D27" s="63">
        <v>477861.6</v>
      </c>
      <c r="E27" s="63">
        <v>477861.6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ht="24" customHeight="1">
      <c r="A28" s="66" t="s">
        <v>138</v>
      </c>
      <c r="B28" s="67" t="s">
        <v>139</v>
      </c>
      <c r="C28" s="63">
        <v>477861.6</v>
      </c>
      <c r="D28" s="63">
        <v>477861.6</v>
      </c>
      <c r="E28" s="63">
        <v>477861.6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ht="29.45" customHeight="1">
      <c r="A29" s="102" t="s">
        <v>56</v>
      </c>
      <c r="B29" s="102"/>
      <c r="C29" s="63">
        <v>8263882.8499999996</v>
      </c>
      <c r="D29" s="63">
        <v>7263882.8499999996</v>
      </c>
      <c r="E29" s="63">
        <v>7255242.8499999996</v>
      </c>
      <c r="F29" s="63">
        <v>8640</v>
      </c>
      <c r="G29" s="63"/>
      <c r="H29" s="63"/>
      <c r="I29" s="63"/>
      <c r="J29" s="63">
        <v>1000000</v>
      </c>
      <c r="K29" s="63"/>
      <c r="L29" s="63"/>
      <c r="M29" s="63"/>
      <c r="N29" s="63"/>
      <c r="O29" s="63">
        <v>1000000</v>
      </c>
    </row>
  </sheetData>
  <mergeCells count="12">
    <mergeCell ref="A29:B29"/>
    <mergeCell ref="A4:A5"/>
    <mergeCell ref="B4:B5"/>
    <mergeCell ref="C4:C5"/>
    <mergeCell ref="G4:G5"/>
    <mergeCell ref="A2:O2"/>
    <mergeCell ref="A3:B3"/>
    <mergeCell ref="C3:O3"/>
    <mergeCell ref="D4:F4"/>
    <mergeCell ref="J4:O4"/>
    <mergeCell ref="H4:H5"/>
    <mergeCell ref="I4:I5"/>
  </mergeCells>
  <phoneticPr fontId="22" type="noConversion"/>
  <pageMargins left="0.7" right="0.7" top="0.75" bottom="0.75" header="0.3" footer="0.3"/>
  <pageSetup paperSize="9" scale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5B24-D7BA-1FAD-261F-C812E8110562}">
  <sheetPr>
    <outlinePr summaryRight="0"/>
  </sheetPr>
  <dimension ref="A1:D38"/>
  <sheetViews>
    <sheetView showZeros="0" workbookViewId="0">
      <selection activeCell="G22" sqref="G22"/>
    </sheetView>
  </sheetViews>
  <sheetFormatPr defaultColWidth="9" defaultRowHeight="13.5" customHeight="1"/>
  <cols>
    <col min="1" max="1" width="35.125" customWidth="1"/>
    <col min="2" max="2" width="29.875" customWidth="1"/>
    <col min="3" max="3" width="34.125" customWidth="1"/>
    <col min="4" max="4" width="27.25" customWidth="1"/>
  </cols>
  <sheetData>
    <row r="1" spans="1:4" ht="13.15" customHeight="1">
      <c r="A1" s="106" t="s">
        <v>140</v>
      </c>
      <c r="B1" s="106"/>
      <c r="C1" s="106"/>
      <c r="D1" s="106"/>
    </row>
    <row r="2" spans="1:4" ht="43.15" customHeight="1">
      <c r="A2" s="103" t="str">
        <f>"2025"&amp;"年部门财政拨款收支预算总表"</f>
        <v>2025年部门财政拨款收支预算总表</v>
      </c>
      <c r="B2" s="103"/>
      <c r="C2" s="103"/>
      <c r="D2" s="103"/>
    </row>
    <row r="3" spans="1:4" ht="13.5" customHeight="1">
      <c r="A3" s="104" t="str">
        <f>"单位名称："&amp;"双柏县教育体育局"</f>
        <v>单位名称：双柏县教育体育局</v>
      </c>
      <c r="B3" s="104"/>
      <c r="C3" s="9"/>
      <c r="D3" s="10" t="s">
        <v>53</v>
      </c>
    </row>
    <row r="4" spans="1:4" ht="13.5" customHeight="1">
      <c r="A4" s="105" t="s">
        <v>141</v>
      </c>
      <c r="B4" s="105"/>
      <c r="C4" s="105" t="s">
        <v>142</v>
      </c>
      <c r="D4" s="105"/>
    </row>
    <row r="5" spans="1:4" ht="42" customHeight="1">
      <c r="A5" s="12" t="s">
        <v>4</v>
      </c>
      <c r="B5" s="12" t="str">
        <f>"2025"&amp;"年预算数"</f>
        <v>2025年预算数</v>
      </c>
      <c r="C5" s="13" t="s">
        <v>143</v>
      </c>
      <c r="D5" s="12" t="str">
        <f>"2025"&amp;"年预算数"</f>
        <v>2025年预算数</v>
      </c>
    </row>
    <row r="6" spans="1:4" ht="24.2" customHeight="1">
      <c r="A6" s="14" t="s">
        <v>144</v>
      </c>
      <c r="B6" s="5">
        <v>7263882.8499999996</v>
      </c>
      <c r="C6" s="15" t="s">
        <v>145</v>
      </c>
      <c r="D6" s="5">
        <v>7263882.8499999996</v>
      </c>
    </row>
    <row r="7" spans="1:4" ht="24.2" customHeight="1">
      <c r="A7" s="14" t="s">
        <v>146</v>
      </c>
      <c r="B7" s="5">
        <v>7263882.8499999996</v>
      </c>
      <c r="C7" s="15" t="s">
        <v>147</v>
      </c>
      <c r="D7" s="5"/>
    </row>
    <row r="8" spans="1:4" ht="24.2" customHeight="1">
      <c r="A8" s="14" t="s">
        <v>148</v>
      </c>
      <c r="B8" s="5"/>
      <c r="C8" s="15" t="s">
        <v>149</v>
      </c>
      <c r="D8" s="5"/>
    </row>
    <row r="9" spans="1:4" ht="24.2" customHeight="1">
      <c r="A9" s="14" t="s">
        <v>150</v>
      </c>
      <c r="B9" s="5"/>
      <c r="C9" s="15" t="s">
        <v>151</v>
      </c>
      <c r="D9" s="5"/>
    </row>
    <row r="10" spans="1:4" ht="24.2" customHeight="1">
      <c r="A10" s="14" t="s">
        <v>152</v>
      </c>
      <c r="B10" s="5"/>
      <c r="C10" s="15" t="s">
        <v>153</v>
      </c>
      <c r="D10" s="5"/>
    </row>
    <row r="11" spans="1:4" ht="24.2" customHeight="1">
      <c r="A11" s="14" t="s">
        <v>146</v>
      </c>
      <c r="B11" s="5"/>
      <c r="C11" s="15" t="s">
        <v>154</v>
      </c>
      <c r="D11" s="5">
        <v>5009621.07</v>
      </c>
    </row>
    <row r="12" spans="1:4" ht="24.2" customHeight="1">
      <c r="A12" s="16" t="s">
        <v>148</v>
      </c>
      <c r="B12" s="5"/>
      <c r="C12" s="17" t="s">
        <v>155</v>
      </c>
      <c r="D12" s="5"/>
    </row>
    <row r="13" spans="1:4" ht="24.2" customHeight="1">
      <c r="A13" s="16" t="s">
        <v>150</v>
      </c>
      <c r="B13" s="5"/>
      <c r="C13" s="17" t="s">
        <v>156</v>
      </c>
      <c r="D13" s="5"/>
    </row>
    <row r="14" spans="1:4" ht="24.2" customHeight="1">
      <c r="A14" s="18"/>
      <c r="B14" s="5"/>
      <c r="C14" s="17" t="s">
        <v>157</v>
      </c>
      <c r="D14" s="5">
        <v>1226616.19</v>
      </c>
    </row>
    <row r="15" spans="1:4" ht="24.2" customHeight="1">
      <c r="A15" s="18"/>
      <c r="B15" s="5"/>
      <c r="C15" s="17" t="s">
        <v>158</v>
      </c>
      <c r="D15" s="5"/>
    </row>
    <row r="16" spans="1:4" ht="24.2" customHeight="1">
      <c r="A16" s="18"/>
      <c r="B16" s="5"/>
      <c r="C16" s="17" t="s">
        <v>159</v>
      </c>
      <c r="D16" s="5">
        <v>549783.99</v>
      </c>
    </row>
    <row r="17" spans="1:4" ht="24.2" customHeight="1">
      <c r="A17" s="18"/>
      <c r="B17" s="5"/>
      <c r="C17" s="17" t="s">
        <v>160</v>
      </c>
      <c r="D17" s="5"/>
    </row>
    <row r="18" spans="1:4" ht="24.2" customHeight="1">
      <c r="A18" s="18"/>
      <c r="B18" s="5"/>
      <c r="C18" s="17" t="s">
        <v>161</v>
      </c>
      <c r="D18" s="5"/>
    </row>
    <row r="19" spans="1:4" ht="24.2" customHeight="1">
      <c r="A19" s="18"/>
      <c r="B19" s="5"/>
      <c r="C19" s="17" t="s">
        <v>162</v>
      </c>
      <c r="D19" s="5"/>
    </row>
    <row r="20" spans="1:4" ht="24.2" customHeight="1">
      <c r="A20" s="18"/>
      <c r="B20" s="5"/>
      <c r="C20" s="17" t="s">
        <v>163</v>
      </c>
      <c r="D20" s="5"/>
    </row>
    <row r="21" spans="1:4" ht="24.2" customHeight="1">
      <c r="A21" s="18"/>
      <c r="B21" s="5"/>
      <c r="C21" s="17" t="s">
        <v>164</v>
      </c>
      <c r="D21" s="5"/>
    </row>
    <row r="22" spans="1:4" ht="24.2" customHeight="1">
      <c r="A22" s="18"/>
      <c r="B22" s="5"/>
      <c r="C22" s="17" t="s">
        <v>165</v>
      </c>
      <c r="D22" s="5"/>
    </row>
    <row r="23" spans="1:4" ht="24.2" customHeight="1">
      <c r="A23" s="18"/>
      <c r="B23" s="5"/>
      <c r="C23" s="17" t="s">
        <v>166</v>
      </c>
      <c r="D23" s="5"/>
    </row>
    <row r="24" spans="1:4" ht="24.2" customHeight="1">
      <c r="A24" s="18"/>
      <c r="B24" s="5"/>
      <c r="C24" s="17" t="s">
        <v>167</v>
      </c>
      <c r="D24" s="5"/>
    </row>
    <row r="25" spans="1:4" ht="24.2" customHeight="1">
      <c r="A25" s="18"/>
      <c r="B25" s="5"/>
      <c r="C25" s="17" t="s">
        <v>168</v>
      </c>
      <c r="D25" s="5"/>
    </row>
    <row r="26" spans="1:4" ht="24.2" customHeight="1">
      <c r="A26" s="18"/>
      <c r="B26" s="5"/>
      <c r="C26" s="17" t="s">
        <v>169</v>
      </c>
      <c r="D26" s="5">
        <v>477861.6</v>
      </c>
    </row>
    <row r="27" spans="1:4" ht="24.2" customHeight="1">
      <c r="A27" s="18"/>
      <c r="B27" s="5"/>
      <c r="C27" s="17" t="s">
        <v>170</v>
      </c>
      <c r="D27" s="5"/>
    </row>
    <row r="28" spans="1:4" ht="24.2" customHeight="1">
      <c r="A28" s="18"/>
      <c r="B28" s="5"/>
      <c r="C28" s="17" t="s">
        <v>171</v>
      </c>
      <c r="D28" s="5"/>
    </row>
    <row r="29" spans="1:4" ht="24.2" customHeight="1">
      <c r="A29" s="18"/>
      <c r="B29" s="5"/>
      <c r="C29" s="17" t="s">
        <v>172</v>
      </c>
      <c r="D29" s="5"/>
    </row>
    <row r="30" spans="1:4" ht="24.2" customHeight="1">
      <c r="A30" s="18"/>
      <c r="B30" s="5"/>
      <c r="C30" s="17" t="s">
        <v>173</v>
      </c>
      <c r="D30" s="5"/>
    </row>
    <row r="31" spans="1:4" ht="24.2" customHeight="1">
      <c r="A31" s="18"/>
      <c r="B31" s="5"/>
      <c r="C31" s="16" t="s">
        <v>174</v>
      </c>
      <c r="D31" s="5"/>
    </row>
    <row r="32" spans="1:4" ht="24.2" customHeight="1">
      <c r="A32" s="18"/>
      <c r="B32" s="5"/>
      <c r="C32" s="16" t="s">
        <v>175</v>
      </c>
      <c r="D32" s="5"/>
    </row>
    <row r="33" spans="1:4" ht="24.2" customHeight="1">
      <c r="A33" s="18"/>
      <c r="B33" s="5"/>
      <c r="C33" s="19" t="s">
        <v>176</v>
      </c>
      <c r="D33" s="5"/>
    </row>
    <row r="34" spans="1:4" ht="24" customHeight="1">
      <c r="A34" s="20"/>
      <c r="B34" s="5"/>
      <c r="C34" s="21" t="s">
        <v>177</v>
      </c>
      <c r="D34" s="5"/>
    </row>
    <row r="35" spans="1:4" ht="24" customHeight="1">
      <c r="A35" s="20"/>
      <c r="B35" s="5"/>
      <c r="C35" s="21" t="s">
        <v>178</v>
      </c>
      <c r="D35" s="5"/>
    </row>
    <row r="36" spans="1:4" ht="24" customHeight="1">
      <c r="A36" s="20"/>
      <c r="B36" s="5"/>
      <c r="C36" s="21" t="s">
        <v>179</v>
      </c>
      <c r="D36" s="5"/>
    </row>
    <row r="37" spans="1:4" ht="24" customHeight="1">
      <c r="A37" s="20"/>
      <c r="B37" s="5"/>
      <c r="C37" s="19" t="s">
        <v>180</v>
      </c>
      <c r="D37" s="22"/>
    </row>
    <row r="38" spans="1:4" ht="24.2" customHeight="1">
      <c r="A38" s="20" t="s">
        <v>50</v>
      </c>
      <c r="B38" s="5">
        <v>7263882.8499999996</v>
      </c>
      <c r="C38" s="20" t="s">
        <v>181</v>
      </c>
      <c r="D38" s="5">
        <v>7263882.8499999996</v>
      </c>
    </row>
  </sheetData>
  <mergeCells count="5">
    <mergeCell ref="A2:D2"/>
    <mergeCell ref="A3:B3"/>
    <mergeCell ref="A4:B4"/>
    <mergeCell ref="C4:D4"/>
    <mergeCell ref="A1:D1"/>
  </mergeCells>
  <phoneticPr fontId="22" type="noConversion"/>
  <pageMargins left="0.7" right="0.7" top="0.75" bottom="0.75" header="0.3" footer="0.3"/>
  <pageSetup paperSize="9" scale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85CA-12BA-6CA4-7D1E-165404504E0B}">
  <sheetPr>
    <outlinePr summaryRight="0"/>
  </sheetPr>
  <dimension ref="A1:G32"/>
  <sheetViews>
    <sheetView showZeros="0" workbookViewId="0">
      <selection activeCell="E26" sqref="E26"/>
    </sheetView>
  </sheetViews>
  <sheetFormatPr defaultColWidth="9" defaultRowHeight="13.5" customHeight="1"/>
  <cols>
    <col min="1" max="1" width="18.625" style="70" customWidth="1"/>
    <col min="2" max="2" width="21.875" style="70" customWidth="1"/>
    <col min="3" max="7" width="26.125" style="70" customWidth="1"/>
    <col min="8" max="16384" width="9" style="70"/>
  </cols>
  <sheetData>
    <row r="1" spans="1:7" ht="15.4" customHeight="1">
      <c r="A1" s="107" t="s">
        <v>182</v>
      </c>
      <c r="B1" s="107"/>
      <c r="C1" s="107"/>
      <c r="D1" s="107"/>
      <c r="E1" s="107"/>
      <c r="F1" s="107"/>
      <c r="G1" s="107"/>
    </row>
    <row r="2" spans="1:7" ht="35.65" customHeight="1">
      <c r="A2" s="108" t="str">
        <f>"2025"&amp;"年一般公共预算支出预算表（按功能科目分类）"</f>
        <v>2025年一般公共预算支出预算表（按功能科目分类）</v>
      </c>
      <c r="B2" s="108"/>
      <c r="C2" s="108"/>
      <c r="D2" s="108"/>
      <c r="E2" s="108"/>
      <c r="F2" s="108"/>
      <c r="G2" s="108"/>
    </row>
    <row r="3" spans="1:7" ht="26.45" customHeight="1">
      <c r="A3" s="109" t="str">
        <f>"单位名称："&amp;"双柏县教育体育局"</f>
        <v>单位名称：双柏县教育体育局</v>
      </c>
      <c r="B3" s="109"/>
      <c r="C3" s="109"/>
      <c r="D3" s="109"/>
      <c r="E3" s="109"/>
      <c r="F3" s="68"/>
      <c r="G3" s="69" t="s">
        <v>1</v>
      </c>
    </row>
    <row r="4" spans="1:7" ht="18.95" customHeight="1">
      <c r="A4" s="101" t="s">
        <v>183</v>
      </c>
      <c r="B4" s="101"/>
      <c r="C4" s="101" t="s">
        <v>56</v>
      </c>
      <c r="D4" s="101" t="s">
        <v>75</v>
      </c>
      <c r="E4" s="101"/>
      <c r="F4" s="101"/>
      <c r="G4" s="101" t="s">
        <v>76</v>
      </c>
    </row>
    <row r="5" spans="1:7" ht="18.95" customHeight="1">
      <c r="A5" s="57" t="s">
        <v>72</v>
      </c>
      <c r="B5" s="57" t="s">
        <v>73</v>
      </c>
      <c r="C5" s="101"/>
      <c r="D5" s="57" t="s">
        <v>58</v>
      </c>
      <c r="E5" s="57" t="s">
        <v>184</v>
      </c>
      <c r="F5" s="57" t="s">
        <v>185</v>
      </c>
      <c r="G5" s="101"/>
    </row>
    <row r="6" spans="1:7" ht="18.95" customHeight="1">
      <c r="A6" s="57" t="s">
        <v>82</v>
      </c>
      <c r="B6" s="57">
        <v>2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spans="1:7" ht="18.95" customHeight="1">
      <c r="A7" s="61" t="s">
        <v>96</v>
      </c>
      <c r="B7" s="61" t="s">
        <v>97</v>
      </c>
      <c r="C7" s="71">
        <v>5009621.07</v>
      </c>
      <c r="D7" s="71">
        <v>5000981.07</v>
      </c>
      <c r="E7" s="71">
        <v>4684781.07</v>
      </c>
      <c r="F7" s="71">
        <v>316200</v>
      </c>
      <c r="G7" s="71">
        <v>8640</v>
      </c>
    </row>
    <row r="8" spans="1:7" ht="18.95" customHeight="1">
      <c r="A8" s="64" t="s">
        <v>98</v>
      </c>
      <c r="B8" s="64" t="s">
        <v>99</v>
      </c>
      <c r="C8" s="71">
        <v>5000981.07</v>
      </c>
      <c r="D8" s="71">
        <v>5000981.07</v>
      </c>
      <c r="E8" s="71">
        <v>4684781.07</v>
      </c>
      <c r="F8" s="71">
        <v>316200</v>
      </c>
      <c r="G8" s="71"/>
    </row>
    <row r="9" spans="1:7" ht="18.95" customHeight="1">
      <c r="A9" s="66" t="s">
        <v>100</v>
      </c>
      <c r="B9" s="66" t="s">
        <v>101</v>
      </c>
      <c r="C9" s="71">
        <v>5000981.07</v>
      </c>
      <c r="D9" s="71">
        <v>5000981.07</v>
      </c>
      <c r="E9" s="71">
        <v>4684781.07</v>
      </c>
      <c r="F9" s="71">
        <v>316200</v>
      </c>
      <c r="G9" s="71"/>
    </row>
    <row r="10" spans="1:7" ht="18.95" customHeight="1">
      <c r="A10" s="64" t="s">
        <v>104</v>
      </c>
      <c r="B10" s="64" t="s">
        <v>105</v>
      </c>
      <c r="C10" s="71">
        <v>8640</v>
      </c>
      <c r="D10" s="71"/>
      <c r="E10" s="71"/>
      <c r="F10" s="71"/>
      <c r="G10" s="71">
        <v>8640</v>
      </c>
    </row>
    <row r="11" spans="1:7" ht="18.95" customHeight="1">
      <c r="A11" s="66" t="s">
        <v>106</v>
      </c>
      <c r="B11" s="66" t="s">
        <v>107</v>
      </c>
      <c r="C11" s="71">
        <v>8640</v>
      </c>
      <c r="D11" s="71"/>
      <c r="E11" s="71"/>
      <c r="F11" s="71"/>
      <c r="G11" s="71">
        <v>8640</v>
      </c>
    </row>
    <row r="12" spans="1:7" ht="18.95" customHeight="1">
      <c r="A12" s="61" t="s">
        <v>108</v>
      </c>
      <c r="B12" s="61" t="s">
        <v>109</v>
      </c>
      <c r="C12" s="71">
        <v>1226616.19</v>
      </c>
      <c r="D12" s="71">
        <v>1226616.19</v>
      </c>
      <c r="E12" s="71">
        <v>1221216.19</v>
      </c>
      <c r="F12" s="71">
        <v>5400</v>
      </c>
      <c r="G12" s="71"/>
    </row>
    <row r="13" spans="1:7" ht="18.95" customHeight="1">
      <c r="A13" s="64" t="s">
        <v>110</v>
      </c>
      <c r="B13" s="64" t="s">
        <v>111</v>
      </c>
      <c r="C13" s="71">
        <v>1220415.19</v>
      </c>
      <c r="D13" s="71">
        <v>1220415.19</v>
      </c>
      <c r="E13" s="71">
        <v>1215015.19</v>
      </c>
      <c r="F13" s="71">
        <v>5400</v>
      </c>
      <c r="G13" s="71"/>
    </row>
    <row r="14" spans="1:7" ht="18.95" customHeight="1">
      <c r="A14" s="66" t="s">
        <v>112</v>
      </c>
      <c r="B14" s="66" t="s">
        <v>113</v>
      </c>
      <c r="C14" s="71">
        <v>371935.2</v>
      </c>
      <c r="D14" s="71">
        <v>371935.2</v>
      </c>
      <c r="E14" s="71">
        <v>366535.2</v>
      </c>
      <c r="F14" s="71">
        <v>5400</v>
      </c>
      <c r="G14" s="71"/>
    </row>
    <row r="15" spans="1:7" ht="18.95" customHeight="1">
      <c r="A15" s="66" t="s">
        <v>114</v>
      </c>
      <c r="B15" s="66" t="s">
        <v>115</v>
      </c>
      <c r="C15" s="71">
        <v>748479.99</v>
      </c>
      <c r="D15" s="71">
        <v>748479.99</v>
      </c>
      <c r="E15" s="71">
        <v>748479.99</v>
      </c>
      <c r="F15" s="71"/>
      <c r="G15" s="71"/>
    </row>
    <row r="16" spans="1:7" ht="18.95" customHeight="1">
      <c r="A16" s="66" t="s">
        <v>116</v>
      </c>
      <c r="B16" s="66" t="s">
        <v>117</v>
      </c>
      <c r="C16" s="71">
        <v>100000</v>
      </c>
      <c r="D16" s="71">
        <v>100000</v>
      </c>
      <c r="E16" s="71">
        <v>100000</v>
      </c>
      <c r="F16" s="71"/>
      <c r="G16" s="71"/>
    </row>
    <row r="17" spans="1:7" ht="18.95" customHeight="1">
      <c r="A17" s="64" t="s">
        <v>118</v>
      </c>
      <c r="B17" s="64" t="s">
        <v>119</v>
      </c>
      <c r="C17" s="71">
        <v>6201</v>
      </c>
      <c r="D17" s="71">
        <v>6201</v>
      </c>
      <c r="E17" s="71">
        <v>6201</v>
      </c>
      <c r="F17" s="71"/>
      <c r="G17" s="71"/>
    </row>
    <row r="18" spans="1:7" ht="18.95" customHeight="1">
      <c r="A18" s="66" t="s">
        <v>120</v>
      </c>
      <c r="B18" s="66" t="s">
        <v>121</v>
      </c>
      <c r="C18" s="71">
        <v>6201</v>
      </c>
      <c r="D18" s="71">
        <v>6201</v>
      </c>
      <c r="E18" s="71">
        <v>6201</v>
      </c>
      <c r="F18" s="71"/>
      <c r="G18" s="71"/>
    </row>
    <row r="19" spans="1:7" ht="18.95" customHeight="1">
      <c r="A19" s="61" t="s">
        <v>122</v>
      </c>
      <c r="B19" s="61" t="s">
        <v>123</v>
      </c>
      <c r="C19" s="71">
        <v>549783.99</v>
      </c>
      <c r="D19" s="71">
        <v>549783.99</v>
      </c>
      <c r="E19" s="71">
        <v>549783.99</v>
      </c>
      <c r="F19" s="71"/>
      <c r="G19" s="71"/>
    </row>
    <row r="20" spans="1:7" ht="18.95" customHeight="1">
      <c r="A20" s="64" t="s">
        <v>124</v>
      </c>
      <c r="B20" s="64" t="s">
        <v>125</v>
      </c>
      <c r="C20" s="71">
        <v>549783.99</v>
      </c>
      <c r="D20" s="71">
        <v>549783.99</v>
      </c>
      <c r="E20" s="71">
        <v>549783.99</v>
      </c>
      <c r="F20" s="71"/>
      <c r="G20" s="71"/>
    </row>
    <row r="21" spans="1:7" ht="18.95" customHeight="1">
      <c r="A21" s="66" t="s">
        <v>126</v>
      </c>
      <c r="B21" s="66" t="s">
        <v>127</v>
      </c>
      <c r="C21" s="71">
        <v>92545.83</v>
      </c>
      <c r="D21" s="71">
        <v>92545.83</v>
      </c>
      <c r="E21" s="71">
        <v>92545.83</v>
      </c>
      <c r="F21" s="71"/>
      <c r="G21" s="71"/>
    </row>
    <row r="22" spans="1:7" ht="18.95" customHeight="1">
      <c r="A22" s="66" t="s">
        <v>128</v>
      </c>
      <c r="B22" s="66" t="s">
        <v>129</v>
      </c>
      <c r="C22" s="71">
        <v>237613.77</v>
      </c>
      <c r="D22" s="71">
        <v>237613.77</v>
      </c>
      <c r="E22" s="71">
        <v>237613.77</v>
      </c>
      <c r="F22" s="71"/>
      <c r="G22" s="71"/>
    </row>
    <row r="23" spans="1:7" ht="18.95" customHeight="1">
      <c r="A23" s="66" t="s">
        <v>130</v>
      </c>
      <c r="B23" s="66" t="s">
        <v>131</v>
      </c>
      <c r="C23" s="71">
        <v>200016.39</v>
      </c>
      <c r="D23" s="71">
        <v>200016.39</v>
      </c>
      <c r="E23" s="71">
        <v>200016.39</v>
      </c>
      <c r="F23" s="71"/>
      <c r="G23" s="71"/>
    </row>
    <row r="24" spans="1:7" ht="18.95" customHeight="1">
      <c r="A24" s="66" t="s">
        <v>132</v>
      </c>
      <c r="B24" s="66" t="s">
        <v>133</v>
      </c>
      <c r="C24" s="71">
        <v>19608</v>
      </c>
      <c r="D24" s="71">
        <v>19608</v>
      </c>
      <c r="E24" s="71">
        <v>19608</v>
      </c>
      <c r="F24" s="71"/>
      <c r="G24" s="71"/>
    </row>
    <row r="25" spans="1:7" ht="18.95" customHeight="1">
      <c r="A25" s="61" t="s">
        <v>134</v>
      </c>
      <c r="B25" s="61" t="s">
        <v>135</v>
      </c>
      <c r="C25" s="71">
        <v>477861.6</v>
      </c>
      <c r="D25" s="71">
        <v>477861.6</v>
      </c>
      <c r="E25" s="71">
        <v>477861.6</v>
      </c>
      <c r="F25" s="71"/>
      <c r="G25" s="71"/>
    </row>
    <row r="26" spans="1:7" ht="18.95" customHeight="1">
      <c r="A26" s="64" t="s">
        <v>136</v>
      </c>
      <c r="B26" s="64" t="s">
        <v>137</v>
      </c>
      <c r="C26" s="71">
        <v>477861.6</v>
      </c>
      <c r="D26" s="71">
        <v>477861.6</v>
      </c>
      <c r="E26" s="71">
        <v>477861.6</v>
      </c>
      <c r="F26" s="71"/>
      <c r="G26" s="71"/>
    </row>
    <row r="27" spans="1:7" ht="18.95" customHeight="1">
      <c r="A27" s="66" t="s">
        <v>138</v>
      </c>
      <c r="B27" s="66" t="s">
        <v>139</v>
      </c>
      <c r="C27" s="71">
        <v>477861.6</v>
      </c>
      <c r="D27" s="71">
        <v>477861.6</v>
      </c>
      <c r="E27" s="71">
        <v>477861.6</v>
      </c>
      <c r="F27" s="71"/>
      <c r="G27" s="71"/>
    </row>
    <row r="28" spans="1:7" ht="18.95" customHeight="1">
      <c r="A28" s="101" t="s">
        <v>186</v>
      </c>
      <c r="B28" s="101"/>
      <c r="C28" s="71">
        <v>7263882.8499999996</v>
      </c>
      <c r="D28" s="71">
        <v>7255242.8499999996</v>
      </c>
      <c r="E28" s="71">
        <v>6933642.8499999996</v>
      </c>
      <c r="F28" s="71">
        <v>321600</v>
      </c>
      <c r="G28" s="71">
        <v>8640</v>
      </c>
    </row>
    <row r="32" spans="1:7" ht="13.5" customHeight="1">
      <c r="E32" s="72"/>
    </row>
  </sheetData>
  <mergeCells count="8">
    <mergeCell ref="A28:B28"/>
    <mergeCell ref="C4:C5"/>
    <mergeCell ref="G4:G5"/>
    <mergeCell ref="A1:G1"/>
    <mergeCell ref="A2:G2"/>
    <mergeCell ref="A3:E3"/>
    <mergeCell ref="A4:B4"/>
    <mergeCell ref="D4:F4"/>
  </mergeCells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5844-BFD3-8372-AA73-93969746D312}">
  <sheetPr>
    <outlinePr summaryRight="0"/>
  </sheetPr>
  <dimension ref="A1:F7"/>
  <sheetViews>
    <sheetView showZeros="0" workbookViewId="0">
      <selection activeCell="E30" sqref="E30"/>
    </sheetView>
  </sheetViews>
  <sheetFormatPr defaultColWidth="9" defaultRowHeight="13.5" customHeight="1"/>
  <cols>
    <col min="1" max="2" width="23.125" customWidth="1"/>
    <col min="3" max="6" width="20.125" customWidth="1"/>
  </cols>
  <sheetData>
    <row r="1" spans="1:6" ht="16.899999999999999" customHeight="1">
      <c r="A1" s="110" t="s">
        <v>187</v>
      </c>
      <c r="B1" s="111"/>
      <c r="C1" s="111"/>
      <c r="D1" s="111"/>
      <c r="E1" s="112"/>
      <c r="F1" s="111"/>
    </row>
    <row r="2" spans="1:6" ht="52.7" customHeight="1">
      <c r="A2" s="93" t="str">
        <f>"2025"&amp;"年一般公共预算“三公”经费支出预算表"</f>
        <v>2025年一般公共预算“三公”经费支出预算表</v>
      </c>
      <c r="B2" s="93"/>
      <c r="C2" s="93"/>
      <c r="D2" s="93"/>
      <c r="E2" s="93"/>
      <c r="F2" s="93"/>
    </row>
    <row r="3" spans="1:6" ht="19.7" customHeight="1">
      <c r="A3" s="94" t="str">
        <f>"单位名称："&amp;"双柏县教育体育局"</f>
        <v>单位名称：双柏县教育体育局</v>
      </c>
      <c r="B3" s="94"/>
      <c r="C3" s="96" t="s">
        <v>53</v>
      </c>
      <c r="D3" s="96"/>
      <c r="E3" s="96"/>
      <c r="F3" s="96"/>
    </row>
    <row r="4" spans="1:6" ht="18.95" customHeight="1">
      <c r="A4" s="95" t="s">
        <v>188</v>
      </c>
      <c r="B4" s="95" t="s">
        <v>189</v>
      </c>
      <c r="C4" s="95" t="s">
        <v>190</v>
      </c>
      <c r="D4" s="95"/>
      <c r="E4" s="95"/>
      <c r="F4" s="95" t="s">
        <v>191</v>
      </c>
    </row>
    <row r="5" spans="1:6" ht="18.95" customHeight="1">
      <c r="A5" s="95"/>
      <c r="B5" s="95"/>
      <c r="C5" s="3" t="s">
        <v>58</v>
      </c>
      <c r="D5" s="3" t="s">
        <v>192</v>
      </c>
      <c r="E5" s="3" t="s">
        <v>193</v>
      </c>
      <c r="F5" s="95"/>
    </row>
    <row r="6" spans="1:6" ht="18.95" customHeight="1">
      <c r="A6" s="23" t="s">
        <v>82</v>
      </c>
      <c r="B6" s="23" t="s">
        <v>83</v>
      </c>
      <c r="C6" s="23" t="s">
        <v>84</v>
      </c>
      <c r="D6" s="23" t="s">
        <v>85</v>
      </c>
      <c r="E6" s="23" t="s">
        <v>86</v>
      </c>
      <c r="F6" s="23" t="s">
        <v>87</v>
      </c>
    </row>
    <row r="7" spans="1:6" ht="18.95" customHeight="1">
      <c r="A7" s="71">
        <v>40000</v>
      </c>
      <c r="B7" s="5"/>
      <c r="C7" s="5">
        <v>30000</v>
      </c>
      <c r="D7" s="5"/>
      <c r="E7" s="5">
        <v>30000</v>
      </c>
      <c r="F7" s="5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honeticPr fontId="22" type="noConversion"/>
  <pageMargins left="0.7" right="0.7" top="0.75" bottom="0.75" header="0.3" footer="0.3"/>
  <pageSetup paperSize="9" scale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81B9-6A4A-D289-0892-DD838AD480F4}">
  <sheetPr>
    <outlinePr summaryBelow="0" summaryRight="0"/>
    <pageSetUpPr fitToPage="1"/>
  </sheetPr>
  <dimension ref="A1:X51"/>
  <sheetViews>
    <sheetView showZeros="0" topLeftCell="A7" zoomScale="90" zoomScaleNormal="90" workbookViewId="0">
      <selection activeCell="H22" sqref="H22"/>
    </sheetView>
  </sheetViews>
  <sheetFormatPr defaultColWidth="10.75" defaultRowHeight="14.25" customHeight="1"/>
  <cols>
    <col min="1" max="3" width="15" style="70" customWidth="1"/>
    <col min="4" max="4" width="7.625" style="70" customWidth="1"/>
    <col min="5" max="5" width="8.25" style="70" customWidth="1"/>
    <col min="6" max="6" width="6.75" style="70" customWidth="1"/>
    <col min="7" max="7" width="9.125" style="70" customWidth="1"/>
    <col min="8" max="8" width="15" style="70" customWidth="1"/>
    <col min="9" max="9" width="15.375" style="70" customWidth="1"/>
    <col min="10" max="24" width="34" style="70" customWidth="1"/>
    <col min="25" max="16384" width="10.75" style="70"/>
  </cols>
  <sheetData>
    <row r="1" spans="1:24" ht="13.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 t="s">
        <v>194</v>
      </c>
    </row>
    <row r="2" spans="1:24" ht="45" customHeight="1">
      <c r="A2" s="113" t="s">
        <v>195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18.75" customHeight="1">
      <c r="A3" s="114" t="str">
        <f>"单位名称："&amp;"双柏县教育体育局"</f>
        <v>单位名称：双柏县教育体育局</v>
      </c>
      <c r="B3" s="114"/>
      <c r="C3" s="114"/>
      <c r="D3" s="114"/>
      <c r="E3" s="114"/>
      <c r="F3" s="114"/>
      <c r="G3" s="114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 t="s">
        <v>53</v>
      </c>
    </row>
    <row r="4" spans="1:24" ht="18" customHeight="1">
      <c r="A4" s="115" t="s">
        <v>196</v>
      </c>
      <c r="B4" s="115" t="s">
        <v>197</v>
      </c>
      <c r="C4" s="115" t="s">
        <v>198</v>
      </c>
      <c r="D4" s="115" t="s">
        <v>199</v>
      </c>
      <c r="E4" s="115" t="s">
        <v>200</v>
      </c>
      <c r="F4" s="115" t="s">
        <v>201</v>
      </c>
      <c r="G4" s="115" t="s">
        <v>202</v>
      </c>
      <c r="H4" s="115" t="s">
        <v>203</v>
      </c>
      <c r="I4" s="115" t="s">
        <v>203</v>
      </c>
      <c r="J4" s="115"/>
      <c r="K4" s="115"/>
      <c r="L4" s="115"/>
      <c r="M4" s="115"/>
      <c r="N4" s="115"/>
      <c r="O4" s="115"/>
      <c r="P4" s="115"/>
      <c r="Q4" s="115"/>
      <c r="R4" s="115" t="s">
        <v>62</v>
      </c>
      <c r="S4" s="115" t="s">
        <v>63</v>
      </c>
      <c r="T4" s="115"/>
      <c r="U4" s="115"/>
      <c r="V4" s="115"/>
      <c r="W4" s="115"/>
      <c r="X4" s="115"/>
    </row>
    <row r="5" spans="1:24" ht="18" customHeight="1">
      <c r="A5" s="115"/>
      <c r="B5" s="115"/>
      <c r="C5" s="115"/>
      <c r="D5" s="115"/>
      <c r="E5" s="115"/>
      <c r="F5" s="115"/>
      <c r="G5" s="115"/>
      <c r="H5" s="115" t="s">
        <v>204</v>
      </c>
      <c r="I5" s="115" t="s">
        <v>59</v>
      </c>
      <c r="J5" s="115"/>
      <c r="K5" s="115"/>
      <c r="L5" s="115"/>
      <c r="M5" s="115"/>
      <c r="N5" s="115"/>
      <c r="O5" s="115" t="s">
        <v>205</v>
      </c>
      <c r="P5" s="115"/>
      <c r="Q5" s="115"/>
      <c r="R5" s="115" t="s">
        <v>62</v>
      </c>
      <c r="S5" s="115" t="s">
        <v>63</v>
      </c>
      <c r="T5" s="115" t="s">
        <v>64</v>
      </c>
      <c r="U5" s="115" t="s">
        <v>63</v>
      </c>
      <c r="V5" s="115" t="s">
        <v>66</v>
      </c>
      <c r="W5" s="115" t="s">
        <v>67</v>
      </c>
      <c r="X5" s="115" t="s">
        <v>68</v>
      </c>
    </row>
    <row r="6" spans="1:24" ht="14.25" customHeight="1">
      <c r="A6" s="115"/>
      <c r="B6" s="115"/>
      <c r="C6" s="115"/>
      <c r="D6" s="115"/>
      <c r="E6" s="115"/>
      <c r="F6" s="115"/>
      <c r="G6" s="115"/>
      <c r="H6" s="115"/>
      <c r="I6" s="115" t="s">
        <v>206</v>
      </c>
      <c r="J6" s="115" t="s">
        <v>207</v>
      </c>
      <c r="K6" s="115" t="s">
        <v>208</v>
      </c>
      <c r="L6" s="115" t="s">
        <v>209</v>
      </c>
      <c r="M6" s="115" t="s">
        <v>210</v>
      </c>
      <c r="N6" s="115" t="s">
        <v>211</v>
      </c>
      <c r="O6" s="115" t="s">
        <v>59</v>
      </c>
      <c r="P6" s="115" t="s">
        <v>60</v>
      </c>
      <c r="Q6" s="115" t="s">
        <v>61</v>
      </c>
      <c r="R6" s="115"/>
      <c r="S6" s="115" t="s">
        <v>58</v>
      </c>
      <c r="T6" s="115" t="s">
        <v>64</v>
      </c>
      <c r="U6" s="115" t="s">
        <v>212</v>
      </c>
      <c r="V6" s="115" t="s">
        <v>66</v>
      </c>
      <c r="W6" s="115" t="s">
        <v>67</v>
      </c>
      <c r="X6" s="115" t="s">
        <v>68</v>
      </c>
    </row>
    <row r="7" spans="1:24" ht="37.5" customHeight="1">
      <c r="A7" s="115"/>
      <c r="B7" s="115"/>
      <c r="C7" s="115"/>
      <c r="D7" s="115"/>
      <c r="E7" s="115"/>
      <c r="F7" s="115"/>
      <c r="G7" s="115"/>
      <c r="H7" s="115"/>
      <c r="I7" s="75" t="s">
        <v>58</v>
      </c>
      <c r="J7" s="75" t="s">
        <v>213</v>
      </c>
      <c r="K7" s="115" t="s">
        <v>207</v>
      </c>
      <c r="L7" s="115" t="s">
        <v>209</v>
      </c>
      <c r="M7" s="115" t="s">
        <v>210</v>
      </c>
      <c r="N7" s="115" t="s">
        <v>211</v>
      </c>
      <c r="O7" s="115" t="s">
        <v>209</v>
      </c>
      <c r="P7" s="115" t="s">
        <v>210</v>
      </c>
      <c r="Q7" s="115" t="s">
        <v>211</v>
      </c>
      <c r="R7" s="115" t="s">
        <v>62</v>
      </c>
      <c r="S7" s="115" t="s">
        <v>58</v>
      </c>
      <c r="T7" s="115" t="s">
        <v>64</v>
      </c>
      <c r="U7" s="115" t="s">
        <v>212</v>
      </c>
      <c r="V7" s="115" t="s">
        <v>66</v>
      </c>
      <c r="W7" s="115" t="s">
        <v>67</v>
      </c>
      <c r="X7" s="115" t="s">
        <v>68</v>
      </c>
    </row>
    <row r="8" spans="1:24" ht="24.2" customHeight="1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  <c r="T8" s="76">
        <v>20</v>
      </c>
      <c r="U8" s="76">
        <v>21</v>
      </c>
      <c r="V8" s="76">
        <v>22</v>
      </c>
      <c r="W8" s="76">
        <v>23</v>
      </c>
      <c r="X8" s="76">
        <v>24</v>
      </c>
    </row>
    <row r="9" spans="1:24" ht="30.95" customHeight="1">
      <c r="A9" s="61" t="s">
        <v>70</v>
      </c>
      <c r="B9" s="61"/>
      <c r="C9" s="61"/>
      <c r="D9" s="61"/>
      <c r="E9" s="61"/>
      <c r="F9" s="61"/>
      <c r="G9" s="61"/>
      <c r="H9" s="71">
        <v>7255242.8499999996</v>
      </c>
      <c r="I9" s="71">
        <v>7255242.8499999996</v>
      </c>
      <c r="J9" s="71"/>
      <c r="K9" s="71"/>
      <c r="L9" s="71"/>
      <c r="M9" s="71">
        <v>7255242.8499999996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30.75" customHeight="1">
      <c r="A10" s="61" t="s">
        <v>70</v>
      </c>
      <c r="B10" s="61" t="s">
        <v>214</v>
      </c>
      <c r="C10" s="61" t="s">
        <v>215</v>
      </c>
      <c r="D10" s="61" t="s">
        <v>100</v>
      </c>
      <c r="E10" s="61" t="s">
        <v>101</v>
      </c>
      <c r="F10" s="61" t="s">
        <v>216</v>
      </c>
      <c r="G10" s="61" t="s">
        <v>217</v>
      </c>
      <c r="H10" s="71">
        <v>491988</v>
      </c>
      <c r="I10" s="71">
        <v>491988</v>
      </c>
      <c r="J10" s="71"/>
      <c r="K10" s="71"/>
      <c r="L10" s="71"/>
      <c r="M10" s="71">
        <v>491988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4" ht="30.75" customHeight="1">
      <c r="A11" s="61" t="s">
        <v>70</v>
      </c>
      <c r="B11" s="61" t="s">
        <v>218</v>
      </c>
      <c r="C11" s="61" t="s">
        <v>219</v>
      </c>
      <c r="D11" s="61" t="s">
        <v>100</v>
      </c>
      <c r="E11" s="61" t="s">
        <v>101</v>
      </c>
      <c r="F11" s="61" t="s">
        <v>216</v>
      </c>
      <c r="G11" s="61" t="s">
        <v>217</v>
      </c>
      <c r="H11" s="71">
        <v>1293948</v>
      </c>
      <c r="I11" s="71">
        <v>1293948</v>
      </c>
      <c r="J11" s="71"/>
      <c r="K11" s="61"/>
      <c r="L11" s="71"/>
      <c r="M11" s="71">
        <v>1293948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 ht="30.75" customHeight="1">
      <c r="A12" s="61" t="s">
        <v>70</v>
      </c>
      <c r="B12" s="61" t="s">
        <v>214</v>
      </c>
      <c r="C12" s="61" t="s">
        <v>215</v>
      </c>
      <c r="D12" s="61" t="s">
        <v>100</v>
      </c>
      <c r="E12" s="61" t="s">
        <v>101</v>
      </c>
      <c r="F12" s="61" t="s">
        <v>220</v>
      </c>
      <c r="G12" s="61" t="s">
        <v>221</v>
      </c>
      <c r="H12" s="71">
        <v>621000</v>
      </c>
      <c r="I12" s="71">
        <v>621000</v>
      </c>
      <c r="J12" s="71"/>
      <c r="K12" s="61"/>
      <c r="L12" s="71"/>
      <c r="M12" s="71">
        <v>621000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 ht="30.75" customHeight="1">
      <c r="A13" s="61" t="s">
        <v>70</v>
      </c>
      <c r="B13" s="61" t="s">
        <v>218</v>
      </c>
      <c r="C13" s="61" t="s">
        <v>219</v>
      </c>
      <c r="D13" s="61" t="s">
        <v>100</v>
      </c>
      <c r="E13" s="61" t="s">
        <v>101</v>
      </c>
      <c r="F13" s="61" t="s">
        <v>220</v>
      </c>
      <c r="G13" s="61" t="s">
        <v>221</v>
      </c>
      <c r="H13" s="71">
        <v>141480</v>
      </c>
      <c r="I13" s="71">
        <v>141480</v>
      </c>
      <c r="J13" s="71"/>
      <c r="K13" s="61"/>
      <c r="L13" s="71"/>
      <c r="M13" s="71">
        <v>141480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ht="30.75" customHeight="1">
      <c r="A14" s="61" t="s">
        <v>70</v>
      </c>
      <c r="B14" s="61" t="s">
        <v>214</v>
      </c>
      <c r="C14" s="61" t="s">
        <v>215</v>
      </c>
      <c r="D14" s="61" t="s">
        <v>100</v>
      </c>
      <c r="E14" s="61" t="s">
        <v>101</v>
      </c>
      <c r="F14" s="61" t="s">
        <v>220</v>
      </c>
      <c r="G14" s="61" t="s">
        <v>221</v>
      </c>
      <c r="H14" s="71"/>
      <c r="I14" s="71"/>
      <c r="J14" s="71"/>
      <c r="K14" s="6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 ht="30.75" customHeight="1">
      <c r="A15" s="61" t="s">
        <v>70</v>
      </c>
      <c r="B15" s="61" t="s">
        <v>218</v>
      </c>
      <c r="C15" s="61" t="s">
        <v>219</v>
      </c>
      <c r="D15" s="61" t="s">
        <v>100</v>
      </c>
      <c r="E15" s="61" t="s">
        <v>101</v>
      </c>
      <c r="F15" s="61" t="s">
        <v>220</v>
      </c>
      <c r="G15" s="61" t="s">
        <v>221</v>
      </c>
      <c r="H15" s="71"/>
      <c r="I15" s="71"/>
      <c r="J15" s="71"/>
      <c r="K15" s="6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24" ht="30.75" customHeight="1">
      <c r="A16" s="61" t="s">
        <v>70</v>
      </c>
      <c r="B16" s="61" t="s">
        <v>214</v>
      </c>
      <c r="C16" s="61" t="s">
        <v>215</v>
      </c>
      <c r="D16" s="61" t="s">
        <v>100</v>
      </c>
      <c r="E16" s="61" t="s">
        <v>101</v>
      </c>
      <c r="F16" s="61" t="s">
        <v>222</v>
      </c>
      <c r="G16" s="61" t="s">
        <v>223</v>
      </c>
      <c r="H16" s="71">
        <v>40999</v>
      </c>
      <c r="I16" s="71">
        <v>40999</v>
      </c>
      <c r="J16" s="71"/>
      <c r="K16" s="61"/>
      <c r="L16" s="71"/>
      <c r="M16" s="71">
        <v>40999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 ht="30.75" customHeight="1">
      <c r="A17" s="61" t="s">
        <v>70</v>
      </c>
      <c r="B17" s="61" t="s">
        <v>218</v>
      </c>
      <c r="C17" s="61" t="s">
        <v>219</v>
      </c>
      <c r="D17" s="61" t="s">
        <v>100</v>
      </c>
      <c r="E17" s="61" t="s">
        <v>101</v>
      </c>
      <c r="F17" s="61" t="s">
        <v>224</v>
      </c>
      <c r="G17" s="61" t="s">
        <v>225</v>
      </c>
      <c r="H17" s="71">
        <v>107829</v>
      </c>
      <c r="I17" s="71">
        <v>107829</v>
      </c>
      <c r="J17" s="71"/>
      <c r="K17" s="61"/>
      <c r="L17" s="71"/>
      <c r="M17" s="71">
        <v>107829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30.75" customHeight="1">
      <c r="A18" s="61" t="s">
        <v>70</v>
      </c>
      <c r="B18" s="61" t="s">
        <v>226</v>
      </c>
      <c r="C18" s="61" t="s">
        <v>227</v>
      </c>
      <c r="D18" s="61" t="s">
        <v>100</v>
      </c>
      <c r="E18" s="61" t="s">
        <v>101</v>
      </c>
      <c r="F18" s="61" t="s">
        <v>222</v>
      </c>
      <c r="G18" s="61" t="s">
        <v>223</v>
      </c>
      <c r="H18" s="71">
        <v>209160</v>
      </c>
      <c r="I18" s="71">
        <v>209160</v>
      </c>
      <c r="J18" s="71"/>
      <c r="K18" s="61"/>
      <c r="L18" s="71"/>
      <c r="M18" s="71">
        <v>209160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ht="30.75" customHeight="1">
      <c r="A19" s="61" t="s">
        <v>70</v>
      </c>
      <c r="B19" s="61" t="s">
        <v>226</v>
      </c>
      <c r="C19" s="61" t="s">
        <v>227</v>
      </c>
      <c r="D19" s="61" t="s">
        <v>100</v>
      </c>
      <c r="E19" s="61" t="s">
        <v>101</v>
      </c>
      <c r="F19" s="61" t="s">
        <v>222</v>
      </c>
      <c r="G19" s="61" t="s">
        <v>223</v>
      </c>
      <c r="H19" s="71">
        <v>132000</v>
      </c>
      <c r="I19" s="71">
        <v>132000</v>
      </c>
      <c r="J19" s="71"/>
      <c r="K19" s="61"/>
      <c r="L19" s="71"/>
      <c r="M19" s="71">
        <v>132000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pans="1:24" ht="30.75" customHeight="1">
      <c r="A20" s="61" t="s">
        <v>70</v>
      </c>
      <c r="B20" s="61" t="s">
        <v>228</v>
      </c>
      <c r="C20" s="61" t="s">
        <v>229</v>
      </c>
      <c r="D20" s="61" t="s">
        <v>100</v>
      </c>
      <c r="E20" s="61" t="s">
        <v>101</v>
      </c>
      <c r="F20" s="61" t="s">
        <v>224</v>
      </c>
      <c r="G20" s="61" t="s">
        <v>225</v>
      </c>
      <c r="H20" s="71">
        <v>522000</v>
      </c>
      <c r="I20" s="71">
        <v>522000</v>
      </c>
      <c r="J20" s="71"/>
      <c r="K20" s="61"/>
      <c r="L20" s="71"/>
      <c r="M20" s="71">
        <v>522000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30.75" customHeight="1">
      <c r="A21" s="61" t="s">
        <v>70</v>
      </c>
      <c r="B21" s="61" t="s">
        <v>230</v>
      </c>
      <c r="C21" s="61" t="s">
        <v>231</v>
      </c>
      <c r="D21" s="61" t="s">
        <v>100</v>
      </c>
      <c r="E21" s="61" t="s">
        <v>101</v>
      </c>
      <c r="F21" s="61" t="s">
        <v>224</v>
      </c>
      <c r="G21" s="61" t="s">
        <v>225</v>
      </c>
      <c r="H21" s="71">
        <v>374460</v>
      </c>
      <c r="I21" s="71">
        <v>374460</v>
      </c>
      <c r="J21" s="71"/>
      <c r="K21" s="61"/>
      <c r="L21" s="71"/>
      <c r="M21" s="71">
        <v>374460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ht="30.75" customHeight="1">
      <c r="A22" s="61" t="s">
        <v>70</v>
      </c>
      <c r="B22" s="61" t="s">
        <v>230</v>
      </c>
      <c r="C22" s="61" t="s">
        <v>231</v>
      </c>
      <c r="D22" s="61" t="s">
        <v>100</v>
      </c>
      <c r="E22" s="61" t="s">
        <v>101</v>
      </c>
      <c r="F22" s="61" t="s">
        <v>224</v>
      </c>
      <c r="G22" s="61" t="s">
        <v>225</v>
      </c>
      <c r="H22" s="71">
        <v>223248</v>
      </c>
      <c r="I22" s="71">
        <v>223248</v>
      </c>
      <c r="J22" s="71"/>
      <c r="K22" s="61"/>
      <c r="L22" s="71"/>
      <c r="M22" s="71">
        <v>223248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30.75" customHeight="1">
      <c r="A23" s="61" t="s">
        <v>70</v>
      </c>
      <c r="B23" s="61" t="s">
        <v>232</v>
      </c>
      <c r="C23" s="61" t="s">
        <v>233</v>
      </c>
      <c r="D23" s="61" t="s">
        <v>100</v>
      </c>
      <c r="E23" s="61" t="s">
        <v>101</v>
      </c>
      <c r="F23" s="61" t="s">
        <v>224</v>
      </c>
      <c r="G23" s="61" t="s">
        <v>225</v>
      </c>
      <c r="H23" s="71">
        <v>499188</v>
      </c>
      <c r="I23" s="71">
        <v>499188</v>
      </c>
      <c r="J23" s="71"/>
      <c r="K23" s="61"/>
      <c r="L23" s="71"/>
      <c r="M23" s="71">
        <v>499188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ht="30.75" customHeight="1">
      <c r="A24" s="61" t="s">
        <v>70</v>
      </c>
      <c r="B24" s="61" t="s">
        <v>234</v>
      </c>
      <c r="C24" s="61" t="s">
        <v>235</v>
      </c>
      <c r="D24" s="61" t="s">
        <v>114</v>
      </c>
      <c r="E24" s="61" t="s">
        <v>115</v>
      </c>
      <c r="F24" s="61" t="s">
        <v>236</v>
      </c>
      <c r="G24" s="61" t="s">
        <v>235</v>
      </c>
      <c r="H24" s="71">
        <v>748479.99</v>
      </c>
      <c r="I24" s="71">
        <v>748479.99</v>
      </c>
      <c r="J24" s="71"/>
      <c r="K24" s="61"/>
      <c r="L24" s="71"/>
      <c r="M24" s="71">
        <v>748479.99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30.75" customHeight="1">
      <c r="A25" s="61" t="s">
        <v>70</v>
      </c>
      <c r="B25" s="61" t="s">
        <v>237</v>
      </c>
      <c r="C25" s="61" t="s">
        <v>238</v>
      </c>
      <c r="D25" s="61" t="s">
        <v>126</v>
      </c>
      <c r="E25" s="61" t="s">
        <v>127</v>
      </c>
      <c r="F25" s="61" t="s">
        <v>239</v>
      </c>
      <c r="G25" s="61" t="s">
        <v>240</v>
      </c>
      <c r="H25" s="71">
        <v>92545.83</v>
      </c>
      <c r="I25" s="71">
        <v>92545.83</v>
      </c>
      <c r="J25" s="71"/>
      <c r="K25" s="61"/>
      <c r="L25" s="71"/>
      <c r="M25" s="71">
        <v>92545.83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30.75" customHeight="1">
      <c r="A26" s="61" t="s">
        <v>70</v>
      </c>
      <c r="B26" s="61" t="s">
        <v>237</v>
      </c>
      <c r="C26" s="61" t="s">
        <v>238</v>
      </c>
      <c r="D26" s="61" t="s">
        <v>128</v>
      </c>
      <c r="E26" s="61" t="s">
        <v>129</v>
      </c>
      <c r="F26" s="61" t="s">
        <v>239</v>
      </c>
      <c r="G26" s="61" t="s">
        <v>240</v>
      </c>
      <c r="H26" s="71">
        <v>237613.77</v>
      </c>
      <c r="I26" s="71">
        <v>237613.77</v>
      </c>
      <c r="J26" s="71"/>
      <c r="K26" s="61"/>
      <c r="L26" s="71"/>
      <c r="M26" s="71">
        <v>237613.77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30.75" customHeight="1">
      <c r="A27" s="61" t="s">
        <v>70</v>
      </c>
      <c r="B27" s="61" t="s">
        <v>237</v>
      </c>
      <c r="C27" s="61" t="s">
        <v>238</v>
      </c>
      <c r="D27" s="61" t="s">
        <v>130</v>
      </c>
      <c r="E27" s="61" t="s">
        <v>131</v>
      </c>
      <c r="F27" s="61" t="s">
        <v>241</v>
      </c>
      <c r="G27" s="61" t="s">
        <v>242</v>
      </c>
      <c r="H27" s="71">
        <v>200016.39</v>
      </c>
      <c r="I27" s="71">
        <v>200016.39</v>
      </c>
      <c r="J27" s="71"/>
      <c r="K27" s="61"/>
      <c r="L27" s="71"/>
      <c r="M27" s="71">
        <v>200016.39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30.75" customHeight="1">
      <c r="A28" s="61" t="s">
        <v>70</v>
      </c>
      <c r="B28" s="61" t="s">
        <v>237</v>
      </c>
      <c r="C28" s="61" t="s">
        <v>238</v>
      </c>
      <c r="D28" s="61" t="s">
        <v>132</v>
      </c>
      <c r="E28" s="61" t="s">
        <v>133</v>
      </c>
      <c r="F28" s="61" t="s">
        <v>243</v>
      </c>
      <c r="G28" s="61" t="s">
        <v>244</v>
      </c>
      <c r="H28" s="71">
        <v>9632</v>
      </c>
      <c r="I28" s="71">
        <v>9632</v>
      </c>
      <c r="J28" s="71"/>
      <c r="K28" s="61"/>
      <c r="L28" s="71"/>
      <c r="M28" s="71">
        <v>9632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30.75" customHeight="1">
      <c r="A29" s="61" t="s">
        <v>70</v>
      </c>
      <c r="B29" s="61" t="s">
        <v>237</v>
      </c>
      <c r="C29" s="61" t="s">
        <v>238</v>
      </c>
      <c r="D29" s="61" t="s">
        <v>132</v>
      </c>
      <c r="E29" s="61" t="s">
        <v>133</v>
      </c>
      <c r="F29" s="61" t="s">
        <v>243</v>
      </c>
      <c r="G29" s="61" t="s">
        <v>244</v>
      </c>
      <c r="H29" s="71">
        <v>9976</v>
      </c>
      <c r="I29" s="71">
        <v>9976</v>
      </c>
      <c r="J29" s="71"/>
      <c r="K29" s="61"/>
      <c r="L29" s="71"/>
      <c r="M29" s="71">
        <v>9976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30.75" customHeight="1">
      <c r="A30" s="61" t="s">
        <v>70</v>
      </c>
      <c r="B30" s="61" t="s">
        <v>237</v>
      </c>
      <c r="C30" s="61" t="s">
        <v>238</v>
      </c>
      <c r="D30" s="61" t="s">
        <v>100</v>
      </c>
      <c r="E30" s="61" t="s">
        <v>101</v>
      </c>
      <c r="F30" s="61" t="s">
        <v>243</v>
      </c>
      <c r="G30" s="61" t="s">
        <v>244</v>
      </c>
      <c r="H30" s="71"/>
      <c r="I30" s="71"/>
      <c r="J30" s="71"/>
      <c r="K30" s="6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30.75" customHeight="1">
      <c r="A31" s="61" t="s">
        <v>70</v>
      </c>
      <c r="B31" s="61" t="s">
        <v>245</v>
      </c>
      <c r="C31" s="61" t="s">
        <v>246</v>
      </c>
      <c r="D31" s="61" t="s">
        <v>100</v>
      </c>
      <c r="E31" s="61" t="s">
        <v>101</v>
      </c>
      <c r="F31" s="61" t="s">
        <v>243</v>
      </c>
      <c r="G31" s="61" t="s">
        <v>244</v>
      </c>
      <c r="H31" s="71">
        <v>18481.07</v>
      </c>
      <c r="I31" s="71">
        <v>18481.07</v>
      </c>
      <c r="J31" s="71"/>
      <c r="K31" s="61"/>
      <c r="L31" s="71"/>
      <c r="M31" s="71">
        <v>18481.07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30.75" customHeight="1">
      <c r="A32" s="61" t="s">
        <v>70</v>
      </c>
      <c r="B32" s="61" t="s">
        <v>247</v>
      </c>
      <c r="C32" s="61" t="s">
        <v>139</v>
      </c>
      <c r="D32" s="61" t="s">
        <v>138</v>
      </c>
      <c r="E32" s="61" t="s">
        <v>139</v>
      </c>
      <c r="F32" s="61" t="s">
        <v>248</v>
      </c>
      <c r="G32" s="61" t="s">
        <v>139</v>
      </c>
      <c r="H32" s="71">
        <v>477861.6</v>
      </c>
      <c r="I32" s="71">
        <v>477861.6</v>
      </c>
      <c r="J32" s="71"/>
      <c r="K32" s="61"/>
      <c r="L32" s="71"/>
      <c r="M32" s="71">
        <v>477861.6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ht="30.75" customHeight="1">
      <c r="A33" s="61" t="s">
        <v>70</v>
      </c>
      <c r="B33" s="61" t="s">
        <v>249</v>
      </c>
      <c r="C33" s="61" t="s">
        <v>250</v>
      </c>
      <c r="D33" s="61" t="s">
        <v>100</v>
      </c>
      <c r="E33" s="61" t="s">
        <v>101</v>
      </c>
      <c r="F33" s="61" t="s">
        <v>251</v>
      </c>
      <c r="G33" s="61" t="s">
        <v>252</v>
      </c>
      <c r="H33" s="71">
        <v>30000</v>
      </c>
      <c r="I33" s="71">
        <v>30000</v>
      </c>
      <c r="J33" s="71"/>
      <c r="K33" s="61"/>
      <c r="L33" s="71"/>
      <c r="M33" s="71">
        <v>30000</v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ht="30.75" customHeight="1">
      <c r="A34" s="61" t="s">
        <v>70</v>
      </c>
      <c r="B34" s="61" t="s">
        <v>253</v>
      </c>
      <c r="C34" s="61" t="s">
        <v>254</v>
      </c>
      <c r="D34" s="61" t="s">
        <v>100</v>
      </c>
      <c r="E34" s="61" t="s">
        <v>101</v>
      </c>
      <c r="F34" s="61" t="s">
        <v>255</v>
      </c>
      <c r="G34" s="61" t="s">
        <v>256</v>
      </c>
      <c r="H34" s="71">
        <v>6000</v>
      </c>
      <c r="I34" s="71">
        <v>6000</v>
      </c>
      <c r="J34" s="71"/>
      <c r="K34" s="61"/>
      <c r="L34" s="71"/>
      <c r="M34" s="71">
        <v>6000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ht="30.75" customHeight="1">
      <c r="A35" s="61" t="s">
        <v>70</v>
      </c>
      <c r="B35" s="61" t="s">
        <v>253</v>
      </c>
      <c r="C35" s="61" t="s">
        <v>254</v>
      </c>
      <c r="D35" s="61" t="s">
        <v>100</v>
      </c>
      <c r="E35" s="61" t="s">
        <v>101</v>
      </c>
      <c r="F35" s="61" t="s">
        <v>257</v>
      </c>
      <c r="G35" s="61" t="s">
        <v>258</v>
      </c>
      <c r="H35" s="71">
        <v>11000</v>
      </c>
      <c r="I35" s="71">
        <v>11000</v>
      </c>
      <c r="J35" s="71"/>
      <c r="K35" s="61"/>
      <c r="L35" s="71"/>
      <c r="M35" s="71">
        <v>11000</v>
      </c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ht="30.75" customHeight="1">
      <c r="A36" s="61" t="s">
        <v>70</v>
      </c>
      <c r="B36" s="61" t="s">
        <v>259</v>
      </c>
      <c r="C36" s="61" t="s">
        <v>260</v>
      </c>
      <c r="D36" s="61" t="s">
        <v>100</v>
      </c>
      <c r="E36" s="61" t="s">
        <v>101</v>
      </c>
      <c r="F36" s="61" t="s">
        <v>261</v>
      </c>
      <c r="G36" s="61" t="s">
        <v>260</v>
      </c>
      <c r="H36" s="71">
        <v>62298</v>
      </c>
      <c r="I36" s="71">
        <v>62298</v>
      </c>
      <c r="J36" s="71"/>
      <c r="K36" s="61"/>
      <c r="L36" s="71"/>
      <c r="M36" s="71">
        <v>62298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30.75" customHeight="1">
      <c r="A37" s="61" t="s">
        <v>70</v>
      </c>
      <c r="B37" s="61" t="s">
        <v>253</v>
      </c>
      <c r="C37" s="61" t="s">
        <v>254</v>
      </c>
      <c r="D37" s="61" t="s">
        <v>100</v>
      </c>
      <c r="E37" s="61" t="s">
        <v>101</v>
      </c>
      <c r="F37" s="61" t="s">
        <v>262</v>
      </c>
      <c r="G37" s="61" t="s">
        <v>263</v>
      </c>
      <c r="H37" s="71">
        <v>15702</v>
      </c>
      <c r="I37" s="71">
        <v>15702</v>
      </c>
      <c r="J37" s="71"/>
      <c r="K37" s="61"/>
      <c r="L37" s="71"/>
      <c r="M37" s="71">
        <v>15702</v>
      </c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ht="30.75" customHeight="1">
      <c r="A38" s="61" t="s">
        <v>70</v>
      </c>
      <c r="B38" s="61" t="s">
        <v>253</v>
      </c>
      <c r="C38" s="61" t="s">
        <v>254</v>
      </c>
      <c r="D38" s="61" t="s">
        <v>100</v>
      </c>
      <c r="E38" s="61" t="s">
        <v>101</v>
      </c>
      <c r="F38" s="61" t="s">
        <v>264</v>
      </c>
      <c r="G38" s="61" t="s">
        <v>265</v>
      </c>
      <c r="H38" s="71">
        <v>3000</v>
      </c>
      <c r="I38" s="71">
        <v>3000</v>
      </c>
      <c r="J38" s="71"/>
      <c r="K38" s="61"/>
      <c r="L38" s="71"/>
      <c r="M38" s="71">
        <v>3000</v>
      </c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24" ht="30.75" customHeight="1">
      <c r="A39" s="61" t="s">
        <v>70</v>
      </c>
      <c r="B39" s="61" t="s">
        <v>266</v>
      </c>
      <c r="C39" s="61" t="s">
        <v>267</v>
      </c>
      <c r="D39" s="61" t="s">
        <v>100</v>
      </c>
      <c r="E39" s="61" t="s">
        <v>101</v>
      </c>
      <c r="F39" s="61" t="s">
        <v>243</v>
      </c>
      <c r="G39" s="61" t="s">
        <v>244</v>
      </c>
      <c r="H39" s="71">
        <v>9000</v>
      </c>
      <c r="I39" s="71">
        <v>9000</v>
      </c>
      <c r="J39" s="71"/>
      <c r="K39" s="61"/>
      <c r="L39" s="71"/>
      <c r="M39" s="71">
        <v>9000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ht="30.75" customHeight="1">
      <c r="A40" s="61" t="s">
        <v>70</v>
      </c>
      <c r="B40" s="61" t="s">
        <v>253</v>
      </c>
      <c r="C40" s="61" t="s">
        <v>254</v>
      </c>
      <c r="D40" s="61" t="s">
        <v>100</v>
      </c>
      <c r="E40" s="61" t="s">
        <v>101</v>
      </c>
      <c r="F40" s="61" t="s">
        <v>268</v>
      </c>
      <c r="G40" s="61" t="s">
        <v>269</v>
      </c>
      <c r="H40" s="71">
        <v>40000</v>
      </c>
      <c r="I40" s="71">
        <v>40000</v>
      </c>
      <c r="J40" s="71"/>
      <c r="K40" s="61"/>
      <c r="L40" s="71"/>
      <c r="M40" s="71">
        <v>40000</v>
      </c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ht="30.75" customHeight="1">
      <c r="A41" s="61" t="s">
        <v>70</v>
      </c>
      <c r="B41" s="61" t="s">
        <v>253</v>
      </c>
      <c r="C41" s="61" t="s">
        <v>254</v>
      </c>
      <c r="D41" s="61" t="s">
        <v>100</v>
      </c>
      <c r="E41" s="61" t="s">
        <v>101</v>
      </c>
      <c r="F41" s="61" t="s">
        <v>270</v>
      </c>
      <c r="G41" s="61" t="s">
        <v>271</v>
      </c>
      <c r="H41" s="71">
        <v>25000</v>
      </c>
      <c r="I41" s="71">
        <v>25000</v>
      </c>
      <c r="J41" s="71"/>
      <c r="K41" s="61"/>
      <c r="L41" s="71"/>
      <c r="M41" s="71">
        <v>25000</v>
      </c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ht="30.75" customHeight="1">
      <c r="A42" s="61" t="s">
        <v>70</v>
      </c>
      <c r="B42" s="61" t="s">
        <v>272</v>
      </c>
      <c r="C42" s="61" t="s">
        <v>191</v>
      </c>
      <c r="D42" s="61" t="s">
        <v>100</v>
      </c>
      <c r="E42" s="61" t="s">
        <v>101</v>
      </c>
      <c r="F42" s="61" t="s">
        <v>273</v>
      </c>
      <c r="G42" s="61" t="s">
        <v>191</v>
      </c>
      <c r="H42" s="71">
        <v>10000</v>
      </c>
      <c r="I42" s="71">
        <v>10000</v>
      </c>
      <c r="J42" s="71"/>
      <c r="K42" s="61"/>
      <c r="L42" s="71"/>
      <c r="M42" s="71">
        <v>10000</v>
      </c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ht="30.75" customHeight="1">
      <c r="A43" s="61" t="s">
        <v>70</v>
      </c>
      <c r="B43" s="61" t="s">
        <v>253</v>
      </c>
      <c r="C43" s="61" t="s">
        <v>254</v>
      </c>
      <c r="D43" s="61" t="s">
        <v>100</v>
      </c>
      <c r="E43" s="61" t="s">
        <v>101</v>
      </c>
      <c r="F43" s="61" t="s">
        <v>274</v>
      </c>
      <c r="G43" s="61" t="s">
        <v>275</v>
      </c>
      <c r="H43" s="71">
        <v>10000</v>
      </c>
      <c r="I43" s="71">
        <v>10000</v>
      </c>
      <c r="J43" s="71"/>
      <c r="K43" s="61"/>
      <c r="L43" s="71"/>
      <c r="M43" s="71">
        <v>10000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ht="30.75" customHeight="1">
      <c r="A44" s="61" t="s">
        <v>70</v>
      </c>
      <c r="B44" s="61" t="s">
        <v>276</v>
      </c>
      <c r="C44" s="61" t="s">
        <v>277</v>
      </c>
      <c r="D44" s="61" t="s">
        <v>100</v>
      </c>
      <c r="E44" s="61" t="s">
        <v>101</v>
      </c>
      <c r="F44" s="61" t="s">
        <v>278</v>
      </c>
      <c r="G44" s="61" t="s">
        <v>279</v>
      </c>
      <c r="H44" s="71">
        <v>103200</v>
      </c>
      <c r="I44" s="71">
        <v>103200</v>
      </c>
      <c r="J44" s="71"/>
      <c r="K44" s="61"/>
      <c r="L44" s="71"/>
      <c r="M44" s="71">
        <v>103200</v>
      </c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ht="30.75" customHeight="1">
      <c r="A45" s="61" t="s">
        <v>70</v>
      </c>
      <c r="B45" s="61" t="s">
        <v>280</v>
      </c>
      <c r="C45" s="61" t="s">
        <v>281</v>
      </c>
      <c r="D45" s="61" t="s">
        <v>112</v>
      </c>
      <c r="E45" s="61" t="s">
        <v>113</v>
      </c>
      <c r="F45" s="61" t="s">
        <v>282</v>
      </c>
      <c r="G45" s="61" t="s">
        <v>283</v>
      </c>
      <c r="H45" s="71">
        <v>366535.2</v>
      </c>
      <c r="I45" s="71">
        <v>366535.2</v>
      </c>
      <c r="J45" s="71"/>
      <c r="K45" s="61"/>
      <c r="L45" s="71"/>
      <c r="M45" s="71">
        <v>366535.2</v>
      </c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ht="30.75" customHeight="1">
      <c r="A46" s="61" t="s">
        <v>70</v>
      </c>
      <c r="B46" s="61" t="s">
        <v>284</v>
      </c>
      <c r="C46" s="61" t="s">
        <v>285</v>
      </c>
      <c r="D46" s="61" t="s">
        <v>116</v>
      </c>
      <c r="E46" s="61" t="s">
        <v>117</v>
      </c>
      <c r="F46" s="61" t="s">
        <v>286</v>
      </c>
      <c r="G46" s="61" t="s">
        <v>287</v>
      </c>
      <c r="H46" s="71">
        <v>100000</v>
      </c>
      <c r="I46" s="71">
        <v>100000</v>
      </c>
      <c r="J46" s="71"/>
      <c r="K46" s="61"/>
      <c r="L46" s="71"/>
      <c r="M46" s="71">
        <v>100000</v>
      </c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</row>
    <row r="47" spans="1:24" ht="30.75" customHeight="1">
      <c r="A47" s="61" t="s">
        <v>70</v>
      </c>
      <c r="B47" s="61" t="s">
        <v>288</v>
      </c>
      <c r="C47" s="61" t="s">
        <v>289</v>
      </c>
      <c r="D47" s="61" t="s">
        <v>112</v>
      </c>
      <c r="E47" s="61" t="s">
        <v>113</v>
      </c>
      <c r="F47" s="61" t="s">
        <v>274</v>
      </c>
      <c r="G47" s="61" t="s">
        <v>275</v>
      </c>
      <c r="H47" s="71">
        <v>5400</v>
      </c>
      <c r="I47" s="71">
        <v>5400</v>
      </c>
      <c r="J47" s="71"/>
      <c r="K47" s="61"/>
      <c r="L47" s="71"/>
      <c r="M47" s="71">
        <v>5400</v>
      </c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</row>
    <row r="48" spans="1:24" ht="30.75" customHeight="1">
      <c r="A48" s="61" t="s">
        <v>70</v>
      </c>
      <c r="B48" s="61" t="s">
        <v>290</v>
      </c>
      <c r="C48" s="61" t="s">
        <v>291</v>
      </c>
      <c r="D48" s="61" t="s">
        <v>120</v>
      </c>
      <c r="E48" s="61" t="s">
        <v>121</v>
      </c>
      <c r="F48" s="61" t="s">
        <v>292</v>
      </c>
      <c r="G48" s="61" t="s">
        <v>293</v>
      </c>
      <c r="H48" s="71">
        <v>6201</v>
      </c>
      <c r="I48" s="71">
        <v>6201</v>
      </c>
      <c r="J48" s="71"/>
      <c r="K48" s="61"/>
      <c r="L48" s="71"/>
      <c r="M48" s="71">
        <v>6201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30.95" customHeight="1">
      <c r="A49" s="101" t="s">
        <v>186</v>
      </c>
      <c r="B49" s="101"/>
      <c r="C49" s="101"/>
      <c r="D49" s="101"/>
      <c r="E49" s="101"/>
      <c r="F49" s="101"/>
      <c r="G49" s="101"/>
      <c r="H49" s="71">
        <v>7255242.8499999996</v>
      </c>
      <c r="I49" s="71">
        <v>7255242.8499999996</v>
      </c>
      <c r="J49" s="71"/>
      <c r="K49" s="71"/>
      <c r="L49" s="71"/>
      <c r="M49" s="71">
        <v>7255242.8499999996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</row>
    <row r="51" spans="1:24" ht="14.25" customHeight="1">
      <c r="H51" s="72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2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EEB7-86D2-69AF-1449-9293C1364ECE}">
  <sheetPr>
    <outlinePr summaryBelow="0" summaryRight="0"/>
    <pageSetUpPr fitToPage="1"/>
  </sheetPr>
  <dimension ref="A1:W26"/>
  <sheetViews>
    <sheetView showZeros="0" topLeftCell="E13" workbookViewId="0">
      <selection activeCell="F42" sqref="F42"/>
    </sheetView>
  </sheetViews>
  <sheetFormatPr defaultColWidth="10.75" defaultRowHeight="14.25" customHeight="1"/>
  <cols>
    <col min="1" max="1" width="16.125" style="70" customWidth="1"/>
    <col min="2" max="2" width="31.625" style="70" customWidth="1"/>
    <col min="3" max="3" width="38.25" style="70" customWidth="1"/>
    <col min="4" max="4" width="27.875" style="70" customWidth="1"/>
    <col min="5" max="5" width="13" style="70" customWidth="1"/>
    <col min="6" max="6" width="20.75" style="70" customWidth="1"/>
    <col min="7" max="7" width="11.625" style="70" customWidth="1"/>
    <col min="8" max="8" width="20.75" style="70" customWidth="1"/>
    <col min="9" max="10" width="12.625" style="70" customWidth="1"/>
    <col min="11" max="11" width="12.875" style="70" customWidth="1"/>
    <col min="12" max="14" width="14.25" style="70" customWidth="1"/>
    <col min="15" max="15" width="14.875" style="70" customWidth="1"/>
    <col min="16" max="17" width="13" style="70" customWidth="1"/>
    <col min="18" max="18" width="10.75" style="70"/>
    <col min="19" max="19" width="12" style="70" customWidth="1"/>
    <col min="20" max="21" width="13.875" style="70" customWidth="1"/>
    <col min="22" max="22" width="13.625" style="70" customWidth="1"/>
    <col min="23" max="23" width="12" style="70" customWidth="1"/>
    <col min="24" max="16384" width="10.75" style="70"/>
  </cols>
  <sheetData>
    <row r="1" spans="1:23" ht="13.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69" t="s">
        <v>294</v>
      </c>
    </row>
    <row r="2" spans="1:23" ht="45" customHeight="1">
      <c r="A2" s="108" t="s">
        <v>295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3.5" customHeight="1">
      <c r="A3" s="109" t="str">
        <f>"单位名称："&amp;"双柏县教育体育局"</f>
        <v>单位名称：双柏县教育体育局</v>
      </c>
      <c r="B3" s="109"/>
      <c r="C3" s="109"/>
      <c r="D3" s="109"/>
      <c r="E3" s="109"/>
      <c r="F3" s="109"/>
      <c r="G3" s="109"/>
      <c r="H3" s="109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69" t="s">
        <v>53</v>
      </c>
    </row>
    <row r="4" spans="1:23" ht="21.75" customHeight="1">
      <c r="A4" s="101" t="s">
        <v>296</v>
      </c>
      <c r="B4" s="101" t="s">
        <v>197</v>
      </c>
      <c r="C4" s="101" t="s">
        <v>198</v>
      </c>
      <c r="D4" s="101" t="s">
        <v>196</v>
      </c>
      <c r="E4" s="101" t="s">
        <v>199</v>
      </c>
      <c r="F4" s="101" t="s">
        <v>200</v>
      </c>
      <c r="G4" s="101" t="s">
        <v>297</v>
      </c>
      <c r="H4" s="101" t="s">
        <v>298</v>
      </c>
      <c r="I4" s="101" t="s">
        <v>56</v>
      </c>
      <c r="J4" s="101" t="s">
        <v>299</v>
      </c>
      <c r="K4" s="101"/>
      <c r="L4" s="101"/>
      <c r="M4" s="101"/>
      <c r="N4" s="101" t="s">
        <v>205</v>
      </c>
      <c r="O4" s="101"/>
      <c r="P4" s="101"/>
      <c r="Q4" s="101" t="s">
        <v>62</v>
      </c>
      <c r="R4" s="101" t="s">
        <v>63</v>
      </c>
      <c r="S4" s="101"/>
      <c r="T4" s="101"/>
      <c r="U4" s="101"/>
      <c r="V4" s="101"/>
      <c r="W4" s="101"/>
    </row>
    <row r="5" spans="1:23" ht="21.75" customHeight="1">
      <c r="A5" s="101"/>
      <c r="B5" s="101"/>
      <c r="C5" s="101"/>
      <c r="D5" s="101"/>
      <c r="E5" s="101"/>
      <c r="F5" s="101"/>
      <c r="G5" s="101"/>
      <c r="H5" s="101"/>
      <c r="I5" s="101"/>
      <c r="J5" s="101" t="s">
        <v>59</v>
      </c>
      <c r="K5" s="101"/>
      <c r="L5" s="101" t="s">
        <v>60</v>
      </c>
      <c r="M5" s="101" t="s">
        <v>61</v>
      </c>
      <c r="N5" s="101" t="s">
        <v>59</v>
      </c>
      <c r="O5" s="101" t="s">
        <v>60</v>
      </c>
      <c r="P5" s="101" t="s">
        <v>61</v>
      </c>
      <c r="Q5" s="101"/>
      <c r="R5" s="101" t="s">
        <v>58</v>
      </c>
      <c r="S5" s="101" t="s">
        <v>64</v>
      </c>
      <c r="T5" s="101" t="s">
        <v>212</v>
      </c>
      <c r="U5" s="101" t="s">
        <v>66</v>
      </c>
      <c r="V5" s="101" t="s">
        <v>67</v>
      </c>
      <c r="W5" s="101" t="s">
        <v>68</v>
      </c>
    </row>
    <row r="6" spans="1:23" ht="21" customHeight="1">
      <c r="A6" s="101"/>
      <c r="B6" s="101"/>
      <c r="C6" s="101"/>
      <c r="D6" s="101"/>
      <c r="E6" s="101"/>
      <c r="F6" s="101"/>
      <c r="G6" s="101"/>
      <c r="H6" s="101"/>
      <c r="I6" s="101"/>
      <c r="J6" s="101" t="s">
        <v>58</v>
      </c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39.75" customHeight="1">
      <c r="A7" s="101"/>
      <c r="B7" s="101"/>
      <c r="C7" s="101"/>
      <c r="D7" s="101"/>
      <c r="E7" s="101"/>
      <c r="F7" s="101"/>
      <c r="G7" s="101"/>
      <c r="H7" s="101"/>
      <c r="I7" s="101"/>
      <c r="J7" s="57" t="s">
        <v>58</v>
      </c>
      <c r="K7" s="57" t="s">
        <v>300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3" ht="21.95" customHeight="1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  <c r="T8" s="79">
        <v>20</v>
      </c>
      <c r="U8" s="78">
        <v>21</v>
      </c>
      <c r="V8" s="78">
        <v>22</v>
      </c>
      <c r="W8" s="78">
        <v>23</v>
      </c>
    </row>
    <row r="9" spans="1:23" ht="21.95" customHeight="1">
      <c r="A9" s="61"/>
      <c r="B9" s="61"/>
      <c r="C9" s="61" t="s">
        <v>301</v>
      </c>
      <c r="D9" s="61"/>
      <c r="E9" s="61"/>
      <c r="F9" s="61"/>
      <c r="G9" s="61"/>
      <c r="H9" s="61"/>
      <c r="I9" s="80">
        <v>1000000</v>
      </c>
      <c r="J9" s="71"/>
      <c r="K9" s="71"/>
      <c r="L9" s="71"/>
      <c r="M9" s="71"/>
      <c r="N9" s="71"/>
      <c r="O9" s="71"/>
      <c r="P9" s="71"/>
      <c r="Q9" s="71"/>
      <c r="R9" s="71">
        <v>1000000</v>
      </c>
      <c r="S9" s="71"/>
      <c r="T9" s="71"/>
      <c r="U9" s="71"/>
      <c r="V9" s="71"/>
      <c r="W9" s="71">
        <v>1000000</v>
      </c>
    </row>
    <row r="10" spans="1:23" ht="21.95" customHeight="1">
      <c r="A10" s="61" t="s">
        <v>302</v>
      </c>
      <c r="B10" s="61" t="s">
        <v>303</v>
      </c>
      <c r="C10" s="61" t="s">
        <v>301</v>
      </c>
      <c r="D10" s="61" t="s">
        <v>70</v>
      </c>
      <c r="E10" s="61" t="s">
        <v>102</v>
      </c>
      <c r="F10" s="61" t="s">
        <v>103</v>
      </c>
      <c r="G10" s="61" t="s">
        <v>262</v>
      </c>
      <c r="H10" s="61" t="s">
        <v>263</v>
      </c>
      <c r="I10" s="71">
        <v>606000</v>
      </c>
      <c r="J10" s="71"/>
      <c r="K10" s="71"/>
      <c r="L10" s="71"/>
      <c r="M10" s="71"/>
      <c r="N10" s="71"/>
      <c r="O10" s="71"/>
      <c r="P10" s="71"/>
      <c r="Q10" s="71"/>
      <c r="R10" s="71">
        <v>606000</v>
      </c>
      <c r="S10" s="71"/>
      <c r="T10" s="71"/>
      <c r="U10" s="71"/>
      <c r="V10" s="71"/>
      <c r="W10" s="71">
        <v>606000</v>
      </c>
    </row>
    <row r="11" spans="1:23" ht="21.95" customHeight="1">
      <c r="A11" s="61" t="s">
        <v>302</v>
      </c>
      <c r="B11" s="61" t="s">
        <v>303</v>
      </c>
      <c r="C11" s="61" t="s">
        <v>301</v>
      </c>
      <c r="D11" s="61" t="s">
        <v>70</v>
      </c>
      <c r="E11" s="61" t="s">
        <v>102</v>
      </c>
      <c r="F11" s="61" t="s">
        <v>103</v>
      </c>
      <c r="G11" s="61" t="s">
        <v>304</v>
      </c>
      <c r="H11" s="61" t="s">
        <v>305</v>
      </c>
      <c r="I11" s="71">
        <v>1000</v>
      </c>
      <c r="J11" s="71"/>
      <c r="K11" s="71"/>
      <c r="L11" s="71"/>
      <c r="M11" s="71"/>
      <c r="N11" s="71"/>
      <c r="O11" s="71"/>
      <c r="P11" s="61"/>
      <c r="Q11" s="71"/>
      <c r="R11" s="71">
        <v>1000</v>
      </c>
      <c r="S11" s="71"/>
      <c r="T11" s="71"/>
      <c r="U11" s="71"/>
      <c r="V11" s="71"/>
      <c r="W11" s="71">
        <v>1000</v>
      </c>
    </row>
    <row r="12" spans="1:23" ht="21.95" customHeight="1">
      <c r="A12" s="61" t="s">
        <v>302</v>
      </c>
      <c r="B12" s="61" t="s">
        <v>303</v>
      </c>
      <c r="C12" s="61" t="s">
        <v>301</v>
      </c>
      <c r="D12" s="61" t="s">
        <v>70</v>
      </c>
      <c r="E12" s="61" t="s">
        <v>102</v>
      </c>
      <c r="F12" s="61" t="s">
        <v>103</v>
      </c>
      <c r="G12" s="61" t="s">
        <v>306</v>
      </c>
      <c r="H12" s="61" t="s">
        <v>307</v>
      </c>
      <c r="I12" s="71">
        <v>15000</v>
      </c>
      <c r="J12" s="71"/>
      <c r="K12" s="71"/>
      <c r="L12" s="71"/>
      <c r="M12" s="71"/>
      <c r="N12" s="71"/>
      <c r="O12" s="71"/>
      <c r="P12" s="61"/>
      <c r="Q12" s="71"/>
      <c r="R12" s="71">
        <v>15000</v>
      </c>
      <c r="S12" s="71"/>
      <c r="T12" s="71"/>
      <c r="U12" s="71"/>
      <c r="V12" s="71"/>
      <c r="W12" s="71">
        <v>15000</v>
      </c>
    </row>
    <row r="13" spans="1:23" ht="21.95" customHeight="1">
      <c r="A13" s="61" t="s">
        <v>302</v>
      </c>
      <c r="B13" s="61" t="s">
        <v>303</v>
      </c>
      <c r="C13" s="61" t="s">
        <v>301</v>
      </c>
      <c r="D13" s="61" t="s">
        <v>70</v>
      </c>
      <c r="E13" s="61" t="s">
        <v>102</v>
      </c>
      <c r="F13" s="61" t="s">
        <v>103</v>
      </c>
      <c r="G13" s="61" t="s">
        <v>268</v>
      </c>
      <c r="H13" s="61" t="s">
        <v>269</v>
      </c>
      <c r="I13" s="71">
        <v>199000</v>
      </c>
      <c r="J13" s="71"/>
      <c r="K13" s="71"/>
      <c r="L13" s="71"/>
      <c r="M13" s="71"/>
      <c r="N13" s="71"/>
      <c r="O13" s="71"/>
      <c r="P13" s="61"/>
      <c r="Q13" s="71"/>
      <c r="R13" s="71">
        <v>199000</v>
      </c>
      <c r="S13" s="71"/>
      <c r="T13" s="71"/>
      <c r="U13" s="71"/>
      <c r="V13" s="71"/>
      <c r="W13" s="71">
        <v>199000</v>
      </c>
    </row>
    <row r="14" spans="1:23" ht="21.95" customHeight="1">
      <c r="A14" s="61" t="s">
        <v>302</v>
      </c>
      <c r="B14" s="61" t="s">
        <v>303</v>
      </c>
      <c r="C14" s="61" t="s">
        <v>301</v>
      </c>
      <c r="D14" s="61" t="s">
        <v>70</v>
      </c>
      <c r="E14" s="61" t="s">
        <v>102</v>
      </c>
      <c r="F14" s="61" t="s">
        <v>103</v>
      </c>
      <c r="G14" s="61" t="s">
        <v>308</v>
      </c>
      <c r="H14" s="61" t="s">
        <v>309</v>
      </c>
      <c r="I14" s="71">
        <v>41000</v>
      </c>
      <c r="J14" s="71"/>
      <c r="K14" s="71"/>
      <c r="L14" s="71"/>
      <c r="M14" s="71"/>
      <c r="N14" s="71"/>
      <c r="O14" s="71"/>
      <c r="P14" s="61"/>
      <c r="Q14" s="71"/>
      <c r="R14" s="71">
        <v>41000</v>
      </c>
      <c r="S14" s="71"/>
      <c r="T14" s="71"/>
      <c r="U14" s="71"/>
      <c r="V14" s="71"/>
      <c r="W14" s="71">
        <v>41000</v>
      </c>
    </row>
    <row r="15" spans="1:23" ht="21.95" customHeight="1">
      <c r="A15" s="61" t="s">
        <v>302</v>
      </c>
      <c r="B15" s="61" t="s">
        <v>303</v>
      </c>
      <c r="C15" s="61" t="s">
        <v>301</v>
      </c>
      <c r="D15" s="61" t="s">
        <v>70</v>
      </c>
      <c r="E15" s="61" t="s">
        <v>102</v>
      </c>
      <c r="F15" s="61" t="s">
        <v>103</v>
      </c>
      <c r="G15" s="61" t="s">
        <v>264</v>
      </c>
      <c r="H15" s="61" t="s">
        <v>265</v>
      </c>
      <c r="I15" s="71">
        <v>16000</v>
      </c>
      <c r="J15" s="71"/>
      <c r="K15" s="71"/>
      <c r="L15" s="71"/>
      <c r="M15" s="71"/>
      <c r="N15" s="71"/>
      <c r="O15" s="71"/>
      <c r="P15" s="61"/>
      <c r="Q15" s="71"/>
      <c r="R15" s="71">
        <v>16000</v>
      </c>
      <c r="S15" s="71"/>
      <c r="T15" s="71"/>
      <c r="U15" s="71"/>
      <c r="V15" s="71"/>
      <c r="W15" s="71">
        <v>16000</v>
      </c>
    </row>
    <row r="16" spans="1:23" ht="21.95" customHeight="1">
      <c r="A16" s="61" t="s">
        <v>302</v>
      </c>
      <c r="B16" s="61" t="s">
        <v>303</v>
      </c>
      <c r="C16" s="61" t="s">
        <v>301</v>
      </c>
      <c r="D16" s="61" t="s">
        <v>70</v>
      </c>
      <c r="E16" s="61" t="s">
        <v>102</v>
      </c>
      <c r="F16" s="61" t="s">
        <v>103</v>
      </c>
      <c r="G16" s="61" t="s">
        <v>270</v>
      </c>
      <c r="H16" s="61" t="s">
        <v>271</v>
      </c>
      <c r="I16" s="71">
        <v>17000</v>
      </c>
      <c r="J16" s="71"/>
      <c r="K16" s="71"/>
      <c r="L16" s="71"/>
      <c r="M16" s="71"/>
      <c r="N16" s="71"/>
      <c r="O16" s="71"/>
      <c r="P16" s="61"/>
      <c r="Q16" s="71"/>
      <c r="R16" s="71">
        <v>17000</v>
      </c>
      <c r="S16" s="71"/>
      <c r="T16" s="71"/>
      <c r="U16" s="71"/>
      <c r="V16" s="71"/>
      <c r="W16" s="71">
        <v>17000</v>
      </c>
    </row>
    <row r="17" spans="1:23" ht="21.95" customHeight="1">
      <c r="A17" s="61" t="s">
        <v>302</v>
      </c>
      <c r="B17" s="61" t="s">
        <v>303</v>
      </c>
      <c r="C17" s="61" t="s">
        <v>301</v>
      </c>
      <c r="D17" s="61" t="s">
        <v>70</v>
      </c>
      <c r="E17" s="61" t="s">
        <v>102</v>
      </c>
      <c r="F17" s="61" t="s">
        <v>103</v>
      </c>
      <c r="G17" s="61" t="s">
        <v>310</v>
      </c>
      <c r="H17" s="61" t="s">
        <v>311</v>
      </c>
      <c r="I17" s="71">
        <v>10000</v>
      </c>
      <c r="J17" s="71"/>
      <c r="K17" s="71"/>
      <c r="L17" s="71"/>
      <c r="M17" s="71"/>
      <c r="N17" s="71"/>
      <c r="O17" s="71"/>
      <c r="P17" s="61"/>
      <c r="Q17" s="71"/>
      <c r="R17" s="71">
        <v>10000</v>
      </c>
      <c r="S17" s="71"/>
      <c r="T17" s="71"/>
      <c r="U17" s="71"/>
      <c r="V17" s="71"/>
      <c r="W17" s="71">
        <v>10000</v>
      </c>
    </row>
    <row r="18" spans="1:23" ht="21.95" customHeight="1">
      <c r="A18" s="61" t="s">
        <v>302</v>
      </c>
      <c r="B18" s="61" t="s">
        <v>303</v>
      </c>
      <c r="C18" s="61" t="s">
        <v>301</v>
      </c>
      <c r="D18" s="61" t="s">
        <v>70</v>
      </c>
      <c r="E18" s="61" t="s">
        <v>102</v>
      </c>
      <c r="F18" s="61" t="s">
        <v>103</v>
      </c>
      <c r="G18" s="61" t="s">
        <v>312</v>
      </c>
      <c r="H18" s="61" t="s">
        <v>313</v>
      </c>
      <c r="I18" s="71">
        <v>20000</v>
      </c>
      <c r="J18" s="71"/>
      <c r="K18" s="71"/>
      <c r="L18" s="71"/>
      <c r="M18" s="71"/>
      <c r="N18" s="71"/>
      <c r="O18" s="71"/>
      <c r="P18" s="61"/>
      <c r="Q18" s="71"/>
      <c r="R18" s="71">
        <v>20000</v>
      </c>
      <c r="S18" s="71"/>
      <c r="T18" s="71"/>
      <c r="U18" s="71"/>
      <c r="V18" s="71"/>
      <c r="W18" s="71">
        <v>20000</v>
      </c>
    </row>
    <row r="19" spans="1:23" ht="21.95" customHeight="1">
      <c r="A19" s="61" t="s">
        <v>302</v>
      </c>
      <c r="B19" s="61" t="s">
        <v>303</v>
      </c>
      <c r="C19" s="61" t="s">
        <v>301</v>
      </c>
      <c r="D19" s="61" t="s">
        <v>70</v>
      </c>
      <c r="E19" s="61" t="s">
        <v>102</v>
      </c>
      <c r="F19" s="61" t="s">
        <v>103</v>
      </c>
      <c r="G19" s="61" t="s">
        <v>314</v>
      </c>
      <c r="H19" s="61" t="s">
        <v>315</v>
      </c>
      <c r="I19" s="71">
        <v>10000</v>
      </c>
      <c r="J19" s="71"/>
      <c r="K19" s="71"/>
      <c r="L19" s="71"/>
      <c r="M19" s="71"/>
      <c r="N19" s="71"/>
      <c r="O19" s="71"/>
      <c r="P19" s="61"/>
      <c r="Q19" s="71"/>
      <c r="R19" s="71">
        <v>10000</v>
      </c>
      <c r="S19" s="71"/>
      <c r="T19" s="71"/>
      <c r="U19" s="71"/>
      <c r="V19" s="71"/>
      <c r="W19" s="71">
        <v>10000</v>
      </c>
    </row>
    <row r="20" spans="1:23" ht="21.95" customHeight="1">
      <c r="A20" s="61" t="s">
        <v>302</v>
      </c>
      <c r="B20" s="61" t="s">
        <v>303</v>
      </c>
      <c r="C20" s="61" t="s">
        <v>301</v>
      </c>
      <c r="D20" s="61" t="s">
        <v>70</v>
      </c>
      <c r="E20" s="61" t="s">
        <v>102</v>
      </c>
      <c r="F20" s="61" t="s">
        <v>103</v>
      </c>
      <c r="G20" s="61" t="s">
        <v>251</v>
      </c>
      <c r="H20" s="61" t="s">
        <v>252</v>
      </c>
      <c r="I20" s="71">
        <v>25000</v>
      </c>
      <c r="J20" s="71"/>
      <c r="K20" s="71"/>
      <c r="L20" s="71"/>
      <c r="M20" s="71"/>
      <c r="N20" s="71"/>
      <c r="O20" s="71"/>
      <c r="P20" s="61"/>
      <c r="Q20" s="71"/>
      <c r="R20" s="71">
        <v>25000</v>
      </c>
      <c r="S20" s="71"/>
      <c r="T20" s="71"/>
      <c r="U20" s="71"/>
      <c r="V20" s="71"/>
      <c r="W20" s="71">
        <v>25000</v>
      </c>
    </row>
    <row r="21" spans="1:23" ht="21.95" customHeight="1">
      <c r="A21" s="61" t="s">
        <v>302</v>
      </c>
      <c r="B21" s="61" t="s">
        <v>303</v>
      </c>
      <c r="C21" s="61" t="s">
        <v>301</v>
      </c>
      <c r="D21" s="61" t="s">
        <v>70</v>
      </c>
      <c r="E21" s="61" t="s">
        <v>102</v>
      </c>
      <c r="F21" s="61" t="s">
        <v>103</v>
      </c>
      <c r="G21" s="61" t="s">
        <v>278</v>
      </c>
      <c r="H21" s="61" t="s">
        <v>279</v>
      </c>
      <c r="I21" s="71">
        <v>15000</v>
      </c>
      <c r="J21" s="71"/>
      <c r="K21" s="71"/>
      <c r="L21" s="71"/>
      <c r="M21" s="71"/>
      <c r="N21" s="71"/>
      <c r="O21" s="71"/>
      <c r="P21" s="61"/>
      <c r="Q21" s="71"/>
      <c r="R21" s="71">
        <v>15000</v>
      </c>
      <c r="S21" s="71"/>
      <c r="T21" s="71"/>
      <c r="U21" s="71"/>
      <c r="V21" s="71"/>
      <c r="W21" s="71">
        <v>15000</v>
      </c>
    </row>
    <row r="22" spans="1:23" ht="21.95" customHeight="1">
      <c r="A22" s="61" t="s">
        <v>302</v>
      </c>
      <c r="B22" s="61" t="s">
        <v>303</v>
      </c>
      <c r="C22" s="61" t="s">
        <v>301</v>
      </c>
      <c r="D22" s="61" t="s">
        <v>70</v>
      </c>
      <c r="E22" s="61" t="s">
        <v>102</v>
      </c>
      <c r="F22" s="61" t="s">
        <v>103</v>
      </c>
      <c r="G22" s="61" t="s">
        <v>274</v>
      </c>
      <c r="H22" s="61" t="s">
        <v>275</v>
      </c>
      <c r="I22" s="71">
        <v>15000</v>
      </c>
      <c r="J22" s="71"/>
      <c r="K22" s="71"/>
      <c r="L22" s="71"/>
      <c r="M22" s="71"/>
      <c r="N22" s="71"/>
      <c r="O22" s="71"/>
      <c r="P22" s="61"/>
      <c r="Q22" s="71"/>
      <c r="R22" s="71">
        <v>15000</v>
      </c>
      <c r="S22" s="71"/>
      <c r="T22" s="71"/>
      <c r="U22" s="71"/>
      <c r="V22" s="71"/>
      <c r="W22" s="71">
        <v>15000</v>
      </c>
    </row>
    <row r="23" spans="1:23" ht="21.95" customHeight="1">
      <c r="A23" s="61" t="s">
        <v>302</v>
      </c>
      <c r="B23" s="61" t="s">
        <v>303</v>
      </c>
      <c r="C23" s="61" t="s">
        <v>301</v>
      </c>
      <c r="D23" s="61" t="s">
        <v>70</v>
      </c>
      <c r="E23" s="61" t="s">
        <v>102</v>
      </c>
      <c r="F23" s="61" t="s">
        <v>103</v>
      </c>
      <c r="G23" s="61" t="s">
        <v>316</v>
      </c>
      <c r="H23" s="61" t="s">
        <v>317</v>
      </c>
      <c r="I23" s="71">
        <v>10000</v>
      </c>
      <c r="J23" s="71"/>
      <c r="K23" s="71"/>
      <c r="L23" s="71"/>
      <c r="M23" s="71"/>
      <c r="N23" s="71"/>
      <c r="O23" s="71"/>
      <c r="P23" s="61"/>
      <c r="Q23" s="71"/>
      <c r="R23" s="71">
        <v>10000</v>
      </c>
      <c r="S23" s="71"/>
      <c r="T23" s="71"/>
      <c r="U23" s="71"/>
      <c r="V23" s="71"/>
      <c r="W23" s="71">
        <v>10000</v>
      </c>
    </row>
    <row r="24" spans="1:23" ht="21.95" customHeight="1">
      <c r="A24" s="61"/>
      <c r="B24" s="61"/>
      <c r="C24" s="61" t="s">
        <v>318</v>
      </c>
      <c r="D24" s="61"/>
      <c r="E24" s="61"/>
      <c r="F24" s="61"/>
      <c r="G24" s="61"/>
      <c r="H24" s="61"/>
      <c r="I24" s="80">
        <v>8640</v>
      </c>
      <c r="J24" s="71">
        <v>8640</v>
      </c>
      <c r="K24" s="71">
        <v>8640</v>
      </c>
      <c r="L24" s="71"/>
      <c r="M24" s="71"/>
      <c r="N24" s="71"/>
      <c r="O24" s="71"/>
      <c r="P24" s="61"/>
      <c r="Q24" s="71"/>
      <c r="R24" s="71"/>
      <c r="S24" s="71"/>
      <c r="T24" s="71"/>
      <c r="U24" s="71"/>
      <c r="V24" s="71"/>
      <c r="W24" s="71"/>
    </row>
    <row r="25" spans="1:23" ht="21.95" customHeight="1">
      <c r="A25" s="61" t="s">
        <v>319</v>
      </c>
      <c r="B25" s="61" t="s">
        <v>320</v>
      </c>
      <c r="C25" s="61" t="s">
        <v>318</v>
      </c>
      <c r="D25" s="61" t="s">
        <v>70</v>
      </c>
      <c r="E25" s="61" t="s">
        <v>106</v>
      </c>
      <c r="F25" s="61" t="s">
        <v>107</v>
      </c>
      <c r="G25" s="61" t="s">
        <v>321</v>
      </c>
      <c r="H25" s="61" t="s">
        <v>322</v>
      </c>
      <c r="I25" s="71">
        <v>8640</v>
      </c>
      <c r="J25" s="71">
        <v>8640</v>
      </c>
      <c r="K25" s="71">
        <v>8640</v>
      </c>
      <c r="L25" s="71"/>
      <c r="M25" s="71"/>
      <c r="N25" s="71"/>
      <c r="O25" s="71"/>
      <c r="P25" s="61"/>
      <c r="Q25" s="71"/>
      <c r="R25" s="71"/>
      <c r="S25" s="71"/>
      <c r="T25" s="71"/>
      <c r="U25" s="71"/>
      <c r="V25" s="71"/>
      <c r="W25" s="71"/>
    </row>
    <row r="26" spans="1:23" ht="21.95" customHeight="1">
      <c r="A26" s="101" t="s">
        <v>56</v>
      </c>
      <c r="B26" s="101"/>
      <c r="C26" s="101"/>
      <c r="D26" s="101"/>
      <c r="E26" s="101"/>
      <c r="F26" s="101"/>
      <c r="G26" s="101"/>
      <c r="H26" s="101"/>
      <c r="I26" s="71">
        <v>1008640</v>
      </c>
      <c r="J26" s="71">
        <v>8640</v>
      </c>
      <c r="K26" s="71">
        <v>8640</v>
      </c>
      <c r="L26" s="71"/>
      <c r="M26" s="71"/>
      <c r="N26" s="71"/>
      <c r="O26" s="71"/>
      <c r="P26" s="71"/>
      <c r="Q26" s="71"/>
      <c r="R26" s="71">
        <v>1000000</v>
      </c>
      <c r="S26" s="71"/>
      <c r="T26" s="71"/>
      <c r="U26" s="71"/>
      <c r="V26" s="71"/>
      <c r="W26" s="71">
        <v>1000000</v>
      </c>
    </row>
  </sheetData>
  <mergeCells count="28">
    <mergeCell ref="J5:K6"/>
    <mergeCell ref="A26:H26"/>
    <mergeCell ref="S5:S7"/>
    <mergeCell ref="T5:T7"/>
    <mergeCell ref="U5:U7"/>
    <mergeCell ref="V5:V7"/>
    <mergeCell ref="W5:W7"/>
    <mergeCell ref="N5:N7"/>
    <mergeCell ref="O5:O7"/>
    <mergeCell ref="P5:P7"/>
    <mergeCell ref="Q4:Q7"/>
    <mergeCell ref="R5:R7"/>
    <mergeCell ref="A2:W2"/>
    <mergeCell ref="A3:H3"/>
    <mergeCell ref="J4:M4"/>
    <mergeCell ref="N4:P4"/>
    <mergeCell ref="R4:W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</mergeCells>
  <phoneticPr fontId="2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F401-D4BD-4496-85F6-4EA7F24FBCB9}">
  <sheetPr>
    <outlinePr summaryBelow="0" summaryRight="0"/>
    <pageSetUpPr fitToPage="1"/>
  </sheetPr>
  <dimension ref="A1:J19"/>
  <sheetViews>
    <sheetView showZeros="0" topLeftCell="C1" workbookViewId="0">
      <selection activeCell="I9" sqref="I9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96" t="s">
        <v>323</v>
      </c>
      <c r="B1" s="94"/>
      <c r="C1" s="94"/>
      <c r="D1" s="94"/>
      <c r="E1" s="94"/>
      <c r="F1" s="94"/>
      <c r="G1" s="94"/>
      <c r="H1" s="94"/>
      <c r="I1" s="94"/>
      <c r="J1" s="94" t="s">
        <v>324</v>
      </c>
    </row>
    <row r="2" spans="1:10" ht="45" customHeight="1">
      <c r="A2" s="93" t="str">
        <f>"2025"&amp;"年部门项目支出绩效目标表（本次下达）"</f>
        <v>2025年部门项目支出绩效目标表（本次下达）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5.75" customHeight="1">
      <c r="A3" s="1" t="str">
        <f>"单位名称："&amp;"双柏县教育体育局"</f>
        <v>单位名称：双柏县教育体育局</v>
      </c>
      <c r="B3" s="26"/>
      <c r="C3" s="26"/>
      <c r="D3" s="26"/>
      <c r="E3" s="26"/>
      <c r="F3" s="27"/>
      <c r="G3" s="26"/>
      <c r="H3" s="27"/>
      <c r="I3" s="27"/>
      <c r="J3" s="27"/>
    </row>
    <row r="4" spans="1:10" ht="60" customHeight="1">
      <c r="A4" s="28" t="s">
        <v>325</v>
      </c>
      <c r="B4" s="28" t="s">
        <v>326</v>
      </c>
      <c r="C4" s="28" t="s">
        <v>327</v>
      </c>
      <c r="D4" s="28" t="s">
        <v>328</v>
      </c>
      <c r="E4" s="28" t="s">
        <v>329</v>
      </c>
      <c r="F4" s="28" t="s">
        <v>330</v>
      </c>
      <c r="G4" s="28" t="s">
        <v>331</v>
      </c>
      <c r="H4" s="28" t="s">
        <v>332</v>
      </c>
      <c r="I4" s="28" t="s">
        <v>333</v>
      </c>
      <c r="J4" s="28" t="s">
        <v>334</v>
      </c>
    </row>
    <row r="5" spans="1:10" ht="47.45" customHeight="1">
      <c r="A5" s="29">
        <v>1</v>
      </c>
      <c r="B5" s="29">
        <v>2</v>
      </c>
      <c r="C5" s="30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</row>
    <row r="6" spans="1:10" ht="47.45" customHeight="1">
      <c r="A6" s="31" t="s">
        <v>70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47.45" customHeight="1">
      <c r="A7" s="31" t="s">
        <v>318</v>
      </c>
      <c r="B7" s="32" t="s">
        <v>335</v>
      </c>
      <c r="C7" s="31"/>
      <c r="D7" s="31"/>
      <c r="E7" s="31"/>
      <c r="F7" s="31"/>
      <c r="G7" s="31"/>
      <c r="H7" s="31"/>
      <c r="I7" s="31"/>
      <c r="J7" s="31"/>
    </row>
    <row r="8" spans="1:10" ht="51.95" customHeight="1">
      <c r="A8" s="31"/>
      <c r="B8" s="31"/>
      <c r="C8" s="30" t="s">
        <v>336</v>
      </c>
      <c r="D8" s="30" t="s">
        <v>337</v>
      </c>
      <c r="E8" s="30" t="s">
        <v>338</v>
      </c>
      <c r="F8" s="30" t="s">
        <v>339</v>
      </c>
      <c r="G8" s="30" t="s">
        <v>340</v>
      </c>
      <c r="H8" s="30" t="s">
        <v>341</v>
      </c>
      <c r="I8" s="30" t="s">
        <v>342</v>
      </c>
      <c r="J8" s="32" t="s">
        <v>343</v>
      </c>
    </row>
    <row r="9" spans="1:10" ht="51.95" customHeight="1">
      <c r="A9" s="4"/>
      <c r="B9" s="4"/>
      <c r="C9" s="30" t="s">
        <v>336</v>
      </c>
      <c r="D9" s="30" t="s">
        <v>337</v>
      </c>
      <c r="E9" s="30" t="s">
        <v>344</v>
      </c>
      <c r="F9" s="30" t="s">
        <v>345</v>
      </c>
      <c r="G9" s="30" t="s">
        <v>346</v>
      </c>
      <c r="H9" s="30" t="s">
        <v>347</v>
      </c>
      <c r="I9" s="30" t="s">
        <v>342</v>
      </c>
      <c r="J9" s="32" t="s">
        <v>348</v>
      </c>
    </row>
    <row r="10" spans="1:10" ht="51.95" customHeight="1">
      <c r="A10" s="4"/>
      <c r="B10" s="4"/>
      <c r="C10" s="30" t="s">
        <v>336</v>
      </c>
      <c r="D10" s="30" t="s">
        <v>349</v>
      </c>
      <c r="E10" s="30" t="s">
        <v>350</v>
      </c>
      <c r="F10" s="30" t="s">
        <v>339</v>
      </c>
      <c r="G10" s="30" t="s">
        <v>351</v>
      </c>
      <c r="H10" s="30" t="s">
        <v>347</v>
      </c>
      <c r="I10" s="30" t="s">
        <v>342</v>
      </c>
      <c r="J10" s="32" t="s">
        <v>352</v>
      </c>
    </row>
    <row r="11" spans="1:10" ht="51.95" customHeight="1">
      <c r="A11" s="4"/>
      <c r="B11" s="4"/>
      <c r="C11" s="30" t="s">
        <v>336</v>
      </c>
      <c r="D11" s="30" t="s">
        <v>353</v>
      </c>
      <c r="E11" s="30" t="s">
        <v>354</v>
      </c>
      <c r="F11" s="30" t="s">
        <v>339</v>
      </c>
      <c r="G11" s="30" t="s">
        <v>351</v>
      </c>
      <c r="H11" s="30" t="s">
        <v>347</v>
      </c>
      <c r="I11" s="30" t="s">
        <v>342</v>
      </c>
      <c r="J11" s="32" t="s">
        <v>355</v>
      </c>
    </row>
    <row r="12" spans="1:10" ht="51.95" customHeight="1">
      <c r="A12" s="4"/>
      <c r="B12" s="4"/>
      <c r="C12" s="30" t="s">
        <v>336</v>
      </c>
      <c r="D12" s="30" t="s">
        <v>356</v>
      </c>
      <c r="E12" s="30" t="s">
        <v>357</v>
      </c>
      <c r="F12" s="30" t="s">
        <v>339</v>
      </c>
      <c r="G12" s="30" t="s">
        <v>90</v>
      </c>
      <c r="H12" s="30" t="s">
        <v>358</v>
      </c>
      <c r="I12" s="30" t="s">
        <v>342</v>
      </c>
      <c r="J12" s="32" t="s">
        <v>359</v>
      </c>
    </row>
    <row r="13" spans="1:10" ht="51.95" customHeight="1">
      <c r="A13" s="4"/>
      <c r="B13" s="4"/>
      <c r="C13" s="30" t="s">
        <v>360</v>
      </c>
      <c r="D13" s="30" t="s">
        <v>361</v>
      </c>
      <c r="E13" s="30" t="s">
        <v>362</v>
      </c>
      <c r="F13" s="30" t="s">
        <v>345</v>
      </c>
      <c r="G13" s="30" t="s">
        <v>363</v>
      </c>
      <c r="H13" s="30" t="s">
        <v>347</v>
      </c>
      <c r="I13" s="30" t="s">
        <v>342</v>
      </c>
      <c r="J13" s="32" t="s">
        <v>364</v>
      </c>
    </row>
    <row r="14" spans="1:10" ht="51.95" customHeight="1">
      <c r="A14" s="4"/>
      <c r="B14" s="4"/>
      <c r="C14" s="30" t="s">
        <v>360</v>
      </c>
      <c r="D14" s="30" t="s">
        <v>365</v>
      </c>
      <c r="E14" s="30" t="s">
        <v>366</v>
      </c>
      <c r="F14" s="30" t="s">
        <v>345</v>
      </c>
      <c r="G14" s="30" t="s">
        <v>367</v>
      </c>
      <c r="H14" s="30" t="s">
        <v>347</v>
      </c>
      <c r="I14" s="30" t="s">
        <v>342</v>
      </c>
      <c r="J14" s="32" t="s">
        <v>368</v>
      </c>
    </row>
    <row r="15" spans="1:10" ht="51.95" customHeight="1">
      <c r="A15" s="4"/>
      <c r="B15" s="4"/>
      <c r="C15" s="30" t="s">
        <v>369</v>
      </c>
      <c r="D15" s="30" t="s">
        <v>370</v>
      </c>
      <c r="E15" s="30" t="s">
        <v>371</v>
      </c>
      <c r="F15" s="30" t="s">
        <v>345</v>
      </c>
      <c r="G15" s="30" t="s">
        <v>363</v>
      </c>
      <c r="H15" s="30" t="s">
        <v>347</v>
      </c>
      <c r="I15" s="30" t="s">
        <v>342</v>
      </c>
      <c r="J15" s="32" t="s">
        <v>372</v>
      </c>
    </row>
    <row r="16" spans="1:10" ht="51.95" customHeight="1">
      <c r="A16" s="31" t="s">
        <v>301</v>
      </c>
      <c r="B16" s="32" t="s">
        <v>373</v>
      </c>
      <c r="C16" s="4"/>
      <c r="D16" s="4"/>
      <c r="E16" s="4"/>
      <c r="F16" s="4"/>
      <c r="G16" s="4"/>
      <c r="H16" s="4"/>
      <c r="I16" s="4"/>
      <c r="J16" s="4"/>
    </row>
    <row r="17" spans="1:10" ht="51.95" customHeight="1">
      <c r="A17" s="4"/>
      <c r="B17" s="4"/>
      <c r="C17" s="30" t="s">
        <v>336</v>
      </c>
      <c r="D17" s="30" t="s">
        <v>353</v>
      </c>
      <c r="E17" s="30" t="s">
        <v>374</v>
      </c>
      <c r="F17" s="30" t="s">
        <v>339</v>
      </c>
      <c r="G17" s="30" t="s">
        <v>375</v>
      </c>
      <c r="H17" s="30"/>
      <c r="I17" s="30" t="s">
        <v>376</v>
      </c>
      <c r="J17" s="32" t="s">
        <v>377</v>
      </c>
    </row>
    <row r="18" spans="1:10" ht="51.95" customHeight="1">
      <c r="A18" s="4"/>
      <c r="B18" s="4"/>
      <c r="C18" s="30" t="s">
        <v>360</v>
      </c>
      <c r="D18" s="30" t="s">
        <v>365</v>
      </c>
      <c r="E18" s="30" t="s">
        <v>378</v>
      </c>
      <c r="F18" s="30" t="s">
        <v>339</v>
      </c>
      <c r="G18" s="30" t="s">
        <v>379</v>
      </c>
      <c r="H18" s="30"/>
      <c r="I18" s="30" t="s">
        <v>376</v>
      </c>
      <c r="J18" s="32" t="s">
        <v>380</v>
      </c>
    </row>
    <row r="19" spans="1:10" ht="51.95" customHeight="1">
      <c r="A19" s="4"/>
      <c r="B19" s="4"/>
      <c r="C19" s="30" t="s">
        <v>369</v>
      </c>
      <c r="D19" s="30" t="s">
        <v>370</v>
      </c>
      <c r="E19" s="30" t="s">
        <v>381</v>
      </c>
      <c r="F19" s="30" t="s">
        <v>345</v>
      </c>
      <c r="G19" s="30" t="s">
        <v>363</v>
      </c>
      <c r="H19" s="30" t="s">
        <v>347</v>
      </c>
      <c r="I19" s="30" t="s">
        <v>342</v>
      </c>
      <c r="J19" s="32" t="s">
        <v>382</v>
      </c>
    </row>
  </sheetData>
  <mergeCells count="2">
    <mergeCell ref="A2:J2"/>
    <mergeCell ref="A1:J1"/>
  </mergeCells>
  <phoneticPr fontId="22" type="noConversion"/>
  <printOptions horizontalCentered="1"/>
  <pageMargins left="0.39" right="0.39" top="0.51" bottom="0.51" header="0.31" footer="0.31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1F6E-2AE9-81E3-27F8-DBDDFE5AB423}">
  <sheetPr>
    <outlinePr summaryBelow="0" summaryRight="0"/>
    <pageSetUpPr fitToPage="1"/>
  </sheetPr>
  <dimension ref="A1:J15"/>
  <sheetViews>
    <sheetView showZeros="0" topLeftCell="C1" workbookViewId="0">
      <selection activeCell="A8" sqref="A8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96" t="s">
        <v>383</v>
      </c>
      <c r="B1" s="94"/>
      <c r="C1" s="94"/>
      <c r="D1" s="94"/>
      <c r="E1" s="94"/>
      <c r="F1" s="94"/>
      <c r="G1" s="94"/>
      <c r="H1" s="94"/>
      <c r="I1" s="94"/>
      <c r="J1" s="94" t="s">
        <v>324</v>
      </c>
    </row>
    <row r="2" spans="1:10" ht="45" customHeight="1">
      <c r="A2" s="93" t="str">
        <f>"2025"&amp;"年部门项目支出绩效目标表(另文下达)"</f>
        <v>2025年部门项目支出绩效目标表(另文下达)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5.75" customHeight="1">
      <c r="A3" s="1" t="str">
        <f>"单位名称："&amp;"双柏县教育体育局"</f>
        <v>单位名称：双柏县教育体育局</v>
      </c>
      <c r="B3" s="26"/>
      <c r="C3" s="26"/>
      <c r="D3" s="26"/>
      <c r="E3" s="26"/>
      <c r="F3" s="27"/>
      <c r="G3" s="26"/>
      <c r="H3" s="27"/>
      <c r="I3" s="27"/>
      <c r="J3" s="27"/>
    </row>
    <row r="4" spans="1:10" ht="60" customHeight="1">
      <c r="A4" s="28" t="s">
        <v>325</v>
      </c>
      <c r="B4" s="28" t="s">
        <v>326</v>
      </c>
      <c r="C4" s="28" t="s">
        <v>327</v>
      </c>
      <c r="D4" s="28" t="s">
        <v>328</v>
      </c>
      <c r="E4" s="28" t="s">
        <v>329</v>
      </c>
      <c r="F4" s="28" t="s">
        <v>330</v>
      </c>
      <c r="G4" s="28" t="s">
        <v>331</v>
      </c>
      <c r="H4" s="28" t="s">
        <v>332</v>
      </c>
      <c r="I4" s="28" t="s">
        <v>333</v>
      </c>
      <c r="J4" s="28" t="s">
        <v>334</v>
      </c>
    </row>
    <row r="5" spans="1:10" ht="47.45" customHeight="1">
      <c r="A5" s="29">
        <v>1</v>
      </c>
      <c r="B5" s="29">
        <v>2</v>
      </c>
      <c r="C5" s="30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</row>
    <row r="6" spans="1:10" ht="47.45" customHeight="1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47.45" customHeight="1">
      <c r="A7" s="31"/>
      <c r="B7" s="32"/>
      <c r="C7" s="31"/>
      <c r="D7" s="31"/>
      <c r="E7" s="31"/>
      <c r="F7" s="31"/>
      <c r="G7" s="31"/>
      <c r="H7" s="31"/>
      <c r="I7" s="31"/>
      <c r="J7" s="31"/>
    </row>
    <row r="8" spans="1:10" ht="51.95" customHeight="1">
      <c r="A8" s="31"/>
      <c r="B8" s="31"/>
      <c r="C8" s="30"/>
      <c r="D8" s="30"/>
      <c r="E8" s="30"/>
      <c r="F8" s="30"/>
      <c r="G8" s="30"/>
      <c r="H8" s="30"/>
      <c r="I8" s="30"/>
      <c r="J8" s="32"/>
    </row>
    <row r="9" spans="1:10" ht="21.75" customHeight="1"/>
    <row r="10" spans="1:10" ht="21.75" customHeight="1">
      <c r="A10" s="49" t="s">
        <v>466</v>
      </c>
    </row>
    <row r="11" spans="1:10" ht="21.75" customHeight="1"/>
    <row r="12" spans="1:10" ht="21.75" customHeight="1"/>
    <row r="13" spans="1:10" ht="21.75" customHeight="1"/>
    <row r="14" spans="1:10" ht="21.75" customHeight="1"/>
    <row r="15" spans="1:10" ht="21.75" customHeight="1"/>
  </sheetData>
  <mergeCells count="2">
    <mergeCell ref="A2:J2"/>
    <mergeCell ref="A1:J1"/>
  </mergeCells>
  <phoneticPr fontId="22" type="noConversion"/>
  <printOptions horizontalCentered="1"/>
  <pageMargins left="0.39" right="0.39" top="0.51" bottom="0.51" header="0.31" footer="0.31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7859-9EA8-A4E6-494D-89FD6ACEB4F5}">
  <sheetPr>
    <outlinePr summaryBelow="0" summaryRight="0"/>
    <pageSetUpPr fitToPage="1"/>
  </sheetPr>
  <dimension ref="A1:F11"/>
  <sheetViews>
    <sheetView showZeros="0" workbookViewId="0">
      <selection activeCell="B26" sqref="B26"/>
    </sheetView>
  </sheetViews>
  <sheetFormatPr defaultColWidth="10.75" defaultRowHeight="14.25" customHeight="1"/>
  <cols>
    <col min="1" max="1" width="37.625" customWidth="1"/>
    <col min="2" max="2" width="38.125" customWidth="1"/>
    <col min="3" max="3" width="47.25" customWidth="1"/>
    <col min="4" max="6" width="26.25" customWidth="1"/>
  </cols>
  <sheetData>
    <row r="1" spans="1:6" ht="15.75" customHeight="1">
      <c r="A1" s="33"/>
      <c r="B1" s="33">
        <v>0</v>
      </c>
      <c r="C1" s="33"/>
      <c r="D1" s="33"/>
      <c r="E1" s="33"/>
      <c r="F1" s="11" t="s">
        <v>384</v>
      </c>
    </row>
    <row r="2" spans="1:6" ht="45" customHeight="1">
      <c r="A2" s="103" t="s">
        <v>385</v>
      </c>
      <c r="B2" s="103"/>
      <c r="C2" s="103"/>
      <c r="D2" s="103"/>
      <c r="E2" s="103"/>
      <c r="F2" s="103"/>
    </row>
    <row r="3" spans="1:6" ht="19.5" customHeight="1">
      <c r="A3" s="116" t="str">
        <f>"单位名称："&amp;"双柏县教育体育局"</f>
        <v>单位名称：双柏县教育体育局</v>
      </c>
      <c r="B3" s="116"/>
      <c r="C3" s="116"/>
      <c r="D3" s="33"/>
      <c r="E3" s="33"/>
      <c r="F3" s="11" t="s">
        <v>1</v>
      </c>
    </row>
    <row r="4" spans="1:6" ht="19.5" customHeight="1">
      <c r="A4" s="117" t="s">
        <v>386</v>
      </c>
      <c r="B4" s="117" t="s">
        <v>72</v>
      </c>
      <c r="C4" s="117" t="s">
        <v>73</v>
      </c>
      <c r="D4" s="117" t="s">
        <v>387</v>
      </c>
      <c r="E4" s="117"/>
      <c r="F4" s="117"/>
    </row>
    <row r="5" spans="1:6" ht="18.75" customHeight="1">
      <c r="A5" s="117"/>
      <c r="B5" s="117"/>
      <c r="C5" s="117"/>
      <c r="D5" s="13" t="s">
        <v>56</v>
      </c>
      <c r="E5" s="13" t="s">
        <v>75</v>
      </c>
      <c r="F5" s="13" t="s">
        <v>76</v>
      </c>
    </row>
    <row r="6" spans="1:6" ht="17.25" customHeight="1">
      <c r="A6" s="34">
        <v>1</v>
      </c>
      <c r="B6" s="35" t="s">
        <v>83</v>
      </c>
      <c r="C6" s="34">
        <v>3</v>
      </c>
      <c r="D6" s="34">
        <v>4</v>
      </c>
      <c r="E6" s="34">
        <v>5</v>
      </c>
      <c r="F6" s="34">
        <v>6</v>
      </c>
    </row>
    <row r="7" spans="1:6" ht="22.5" customHeight="1">
      <c r="A7" s="4"/>
      <c r="B7" s="4"/>
      <c r="C7" s="4"/>
      <c r="D7" s="5"/>
      <c r="E7" s="5"/>
      <c r="F7" s="5"/>
    </row>
    <row r="8" spans="1:6" ht="22.5" customHeight="1">
      <c r="A8" s="4"/>
      <c r="B8" s="4"/>
      <c r="C8" s="4"/>
      <c r="D8" s="5"/>
      <c r="E8" s="5"/>
      <c r="F8" s="5"/>
    </row>
    <row r="9" spans="1:6" ht="22.5" customHeight="1">
      <c r="A9" s="95" t="s">
        <v>56</v>
      </c>
      <c r="B9" s="95"/>
      <c r="C9" s="95"/>
      <c r="D9" s="5"/>
      <c r="E9" s="5"/>
      <c r="F9" s="5"/>
    </row>
    <row r="10" spans="1:6" ht="21" customHeight="1"/>
    <row r="11" spans="1:6" ht="23.25" customHeight="1">
      <c r="A11" s="49" t="s">
        <v>466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2" type="noConversion"/>
  <printOptions horizontalCentered="1"/>
  <pageMargins left="0.39" right="0.39" top="0.57999999999999996" bottom="0.57999999999999996" header="0.5" footer="0.5"/>
  <pageSetup paperSize="9" scale="9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F3F9-5E04-76FB-4443-A2D406D3825F}">
  <sheetPr>
    <outlinePr summaryBelow="0" summaryRight="0"/>
  </sheetPr>
  <dimension ref="A1:Q20"/>
  <sheetViews>
    <sheetView showGridLines="0" showZeros="0" workbookViewId="0">
      <selection activeCell="F21" sqref="F21"/>
    </sheetView>
  </sheetViews>
  <sheetFormatPr defaultColWidth="10" defaultRowHeight="12.75" customHeight="1"/>
  <cols>
    <col min="1" max="1" width="10.375" style="70" customWidth="1"/>
    <col min="2" max="2" width="14.5" style="70" customWidth="1"/>
    <col min="3" max="3" width="21.875" style="70" customWidth="1"/>
    <col min="4" max="13" width="18.25" style="70" customWidth="1"/>
    <col min="14" max="14" width="25.375" style="70" customWidth="1"/>
    <col min="15" max="17" width="18.25" style="70" customWidth="1"/>
    <col min="18" max="16384" width="10" style="70"/>
  </cols>
  <sheetData>
    <row r="1" spans="1:17" ht="17.2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9" t="s">
        <v>388</v>
      </c>
    </row>
    <row r="2" spans="1:17" ht="45" customHeight="1">
      <c r="A2" s="108" t="s">
        <v>389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18.75" customHeight="1">
      <c r="A3" s="77" t="str">
        <f>"单位名称："&amp;"双柏县教育体育局"</f>
        <v>单位名称：双柏县教育体育局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9" t="s">
        <v>53</v>
      </c>
    </row>
    <row r="4" spans="1:17" ht="22.5" customHeight="1">
      <c r="A4" s="101" t="s">
        <v>390</v>
      </c>
      <c r="B4" s="101" t="s">
        <v>391</v>
      </c>
      <c r="C4" s="101" t="s">
        <v>392</v>
      </c>
      <c r="D4" s="101" t="s">
        <v>393</v>
      </c>
      <c r="E4" s="101" t="s">
        <v>394</v>
      </c>
      <c r="F4" s="101" t="s">
        <v>395</v>
      </c>
      <c r="G4" s="101" t="s">
        <v>203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22.5" customHeight="1">
      <c r="A5" s="101"/>
      <c r="B5" s="101" t="s">
        <v>396</v>
      </c>
      <c r="C5" s="101" t="s">
        <v>397</v>
      </c>
      <c r="D5" s="101" t="s">
        <v>393</v>
      </c>
      <c r="E5" s="101" t="s">
        <v>398</v>
      </c>
      <c r="F5" s="101"/>
      <c r="G5" s="101" t="s">
        <v>56</v>
      </c>
      <c r="H5" s="101" t="s">
        <v>59</v>
      </c>
      <c r="I5" s="101" t="s">
        <v>399</v>
      </c>
      <c r="J5" s="101" t="s">
        <v>400</v>
      </c>
      <c r="K5" s="101" t="s">
        <v>401</v>
      </c>
      <c r="L5" s="101" t="s">
        <v>63</v>
      </c>
      <c r="M5" s="101"/>
      <c r="N5" s="101"/>
      <c r="O5" s="101"/>
      <c r="P5" s="101"/>
      <c r="Q5" s="101"/>
    </row>
    <row r="6" spans="1:17" ht="23.65" customHeight="1">
      <c r="A6" s="101"/>
      <c r="B6" s="101"/>
      <c r="C6" s="101"/>
      <c r="D6" s="101"/>
      <c r="E6" s="101"/>
      <c r="F6" s="101"/>
      <c r="G6" s="101"/>
      <c r="H6" s="101"/>
      <c r="I6" s="101" t="s">
        <v>58</v>
      </c>
      <c r="J6" s="101"/>
      <c r="K6" s="101"/>
      <c r="L6" s="57" t="s">
        <v>58</v>
      </c>
      <c r="M6" s="57" t="s">
        <v>64</v>
      </c>
      <c r="N6" s="57" t="s">
        <v>65</v>
      </c>
      <c r="O6" s="57" t="s">
        <v>66</v>
      </c>
      <c r="P6" s="57" t="s">
        <v>67</v>
      </c>
      <c r="Q6" s="57" t="s">
        <v>68</v>
      </c>
    </row>
    <row r="7" spans="1:17" ht="22.5" customHeight="1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</row>
    <row r="8" spans="1:17" ht="22.5" customHeight="1">
      <c r="A8" s="82" t="s">
        <v>301</v>
      </c>
      <c r="B8" s="82"/>
      <c r="C8" s="82"/>
      <c r="D8" s="82"/>
      <c r="E8" s="83"/>
      <c r="F8" s="83">
        <v>20000</v>
      </c>
      <c r="G8" s="83">
        <v>30000</v>
      </c>
      <c r="H8" s="83"/>
      <c r="I8" s="83"/>
      <c r="J8" s="83"/>
      <c r="K8" s="83"/>
      <c r="L8" s="83">
        <v>30000</v>
      </c>
      <c r="M8" s="83"/>
      <c r="N8" s="83"/>
      <c r="O8" s="83"/>
      <c r="P8" s="83"/>
      <c r="Q8" s="83">
        <v>30000</v>
      </c>
    </row>
    <row r="9" spans="1:17" ht="22.5" customHeight="1">
      <c r="A9" s="82"/>
      <c r="B9" s="82" t="s">
        <v>402</v>
      </c>
      <c r="C9" s="82" t="s">
        <v>403</v>
      </c>
      <c r="D9" s="82" t="s">
        <v>476</v>
      </c>
      <c r="E9" s="83">
        <v>1</v>
      </c>
      <c r="F9" s="83">
        <v>3200</v>
      </c>
      <c r="G9" s="83">
        <v>3200</v>
      </c>
      <c r="H9" s="83"/>
      <c r="I9" s="83"/>
      <c r="J9" s="83"/>
      <c r="K9" s="83"/>
      <c r="L9" s="83">
        <v>3200</v>
      </c>
      <c r="M9" s="83"/>
      <c r="N9" s="83"/>
      <c r="O9" s="83"/>
      <c r="P9" s="83"/>
      <c r="Q9" s="83">
        <v>3200</v>
      </c>
    </row>
    <row r="10" spans="1:17" ht="22.5" customHeight="1">
      <c r="A10" s="61"/>
      <c r="B10" s="82" t="s">
        <v>404</v>
      </c>
      <c r="C10" s="82" t="s">
        <v>404</v>
      </c>
      <c r="D10" s="82" t="s">
        <v>472</v>
      </c>
      <c r="E10" s="83">
        <v>1</v>
      </c>
      <c r="F10" s="83">
        <v>800</v>
      </c>
      <c r="G10" s="83">
        <v>800</v>
      </c>
      <c r="H10" s="83"/>
      <c r="I10" s="83"/>
      <c r="J10" s="83"/>
      <c r="K10" s="83"/>
      <c r="L10" s="83">
        <v>800</v>
      </c>
      <c r="M10" s="83"/>
      <c r="N10" s="83"/>
      <c r="O10" s="83"/>
      <c r="P10" s="83"/>
      <c r="Q10" s="83">
        <v>800</v>
      </c>
    </row>
    <row r="11" spans="1:17" ht="22.5" customHeight="1">
      <c r="A11" s="61"/>
      <c r="B11" s="82" t="s">
        <v>405</v>
      </c>
      <c r="C11" s="82" t="s">
        <v>406</v>
      </c>
      <c r="D11" s="82" t="s">
        <v>473</v>
      </c>
      <c r="E11" s="83">
        <v>1100</v>
      </c>
      <c r="F11" s="83"/>
      <c r="G11" s="83">
        <v>10000</v>
      </c>
      <c r="H11" s="83"/>
      <c r="I11" s="83"/>
      <c r="J11" s="83"/>
      <c r="K11" s="83"/>
      <c r="L11" s="83">
        <v>10000</v>
      </c>
      <c r="M11" s="83"/>
      <c r="N11" s="83"/>
      <c r="O11" s="83"/>
      <c r="P11" s="83"/>
      <c r="Q11" s="83">
        <v>10000</v>
      </c>
    </row>
    <row r="12" spans="1:17" ht="22.5" customHeight="1">
      <c r="A12" s="61"/>
      <c r="B12" s="82" t="s">
        <v>407</v>
      </c>
      <c r="C12" s="82" t="s">
        <v>408</v>
      </c>
      <c r="D12" s="82" t="s">
        <v>474</v>
      </c>
      <c r="E12" s="83">
        <v>1</v>
      </c>
      <c r="F12" s="83">
        <v>10000</v>
      </c>
      <c r="G12" s="83">
        <v>10000</v>
      </c>
      <c r="H12" s="83"/>
      <c r="I12" s="83"/>
      <c r="J12" s="83"/>
      <c r="K12" s="83"/>
      <c r="L12" s="83">
        <v>10000</v>
      </c>
      <c r="M12" s="83"/>
      <c r="N12" s="83"/>
      <c r="O12" s="83"/>
      <c r="P12" s="83"/>
      <c r="Q12" s="83">
        <v>10000</v>
      </c>
    </row>
    <row r="13" spans="1:17" ht="22.5" customHeight="1">
      <c r="A13" s="61"/>
      <c r="B13" s="82" t="s">
        <v>409</v>
      </c>
      <c r="C13" s="82" t="s">
        <v>410</v>
      </c>
      <c r="D13" s="82" t="s">
        <v>475</v>
      </c>
      <c r="E13" s="83">
        <v>1</v>
      </c>
      <c r="F13" s="83">
        <v>3300</v>
      </c>
      <c r="G13" s="83">
        <v>3300</v>
      </c>
      <c r="H13" s="83"/>
      <c r="I13" s="83"/>
      <c r="J13" s="83"/>
      <c r="K13" s="83"/>
      <c r="L13" s="83">
        <v>3300</v>
      </c>
      <c r="M13" s="83"/>
      <c r="N13" s="83"/>
      <c r="O13" s="83"/>
      <c r="P13" s="83"/>
      <c r="Q13" s="83">
        <v>3300</v>
      </c>
    </row>
    <row r="14" spans="1:17" ht="22.5" customHeight="1">
      <c r="A14" s="61"/>
      <c r="B14" s="82" t="s">
        <v>411</v>
      </c>
      <c r="C14" s="82" t="s">
        <v>412</v>
      </c>
      <c r="D14" s="82" t="s">
        <v>475</v>
      </c>
      <c r="E14" s="83">
        <v>1</v>
      </c>
      <c r="F14" s="83">
        <v>1200</v>
      </c>
      <c r="G14" s="83">
        <v>1200</v>
      </c>
      <c r="H14" s="83"/>
      <c r="I14" s="83"/>
      <c r="J14" s="83"/>
      <c r="K14" s="83"/>
      <c r="L14" s="83">
        <v>1200</v>
      </c>
      <c r="M14" s="83"/>
      <c r="N14" s="83"/>
      <c r="O14" s="83"/>
      <c r="P14" s="83"/>
      <c r="Q14" s="83">
        <v>1200</v>
      </c>
    </row>
    <row r="15" spans="1:17" ht="22.5" customHeight="1">
      <c r="A15" s="61"/>
      <c r="B15" s="82" t="s">
        <v>413</v>
      </c>
      <c r="C15" s="82" t="s">
        <v>414</v>
      </c>
      <c r="D15" s="82" t="s">
        <v>475</v>
      </c>
      <c r="E15" s="83">
        <v>1</v>
      </c>
      <c r="F15" s="83">
        <v>1500</v>
      </c>
      <c r="G15" s="83">
        <v>1500</v>
      </c>
      <c r="H15" s="83"/>
      <c r="I15" s="83"/>
      <c r="J15" s="83"/>
      <c r="K15" s="83"/>
      <c r="L15" s="83">
        <v>1500</v>
      </c>
      <c r="M15" s="83"/>
      <c r="N15" s="83"/>
      <c r="O15" s="83"/>
      <c r="P15" s="83"/>
      <c r="Q15" s="83">
        <v>1500</v>
      </c>
    </row>
    <row r="16" spans="1:17" ht="22.5" customHeight="1">
      <c r="A16" s="82" t="s">
        <v>467</v>
      </c>
      <c r="B16" s="61"/>
      <c r="C16" s="61"/>
      <c r="D16" s="61"/>
      <c r="E16" s="83"/>
      <c r="F16" s="83"/>
      <c r="G16" s="83">
        <v>24000</v>
      </c>
      <c r="H16" s="83">
        <v>24000</v>
      </c>
      <c r="I16" s="83"/>
      <c r="J16" s="83"/>
      <c r="K16" s="83"/>
      <c r="L16" s="83"/>
      <c r="M16" s="83"/>
      <c r="N16" s="83"/>
      <c r="O16" s="83"/>
      <c r="P16" s="83"/>
      <c r="Q16" s="83"/>
    </row>
    <row r="17" spans="1:17" ht="22.5" customHeight="1">
      <c r="A17" s="61"/>
      <c r="B17" s="82" t="s">
        <v>415</v>
      </c>
      <c r="C17" s="82" t="s">
        <v>416</v>
      </c>
      <c r="D17" s="82" t="s">
        <v>474</v>
      </c>
      <c r="E17" s="83">
        <v>1</v>
      </c>
      <c r="F17" s="83"/>
      <c r="G17" s="83">
        <v>6000</v>
      </c>
      <c r="H17" s="83">
        <v>6000</v>
      </c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22.5" customHeight="1">
      <c r="A18" s="61"/>
      <c r="B18" s="82" t="s">
        <v>417</v>
      </c>
      <c r="C18" s="82" t="s">
        <v>406</v>
      </c>
      <c r="D18" s="82" t="s">
        <v>473</v>
      </c>
      <c r="E18" s="83">
        <v>1100</v>
      </c>
      <c r="F18" s="83"/>
      <c r="G18" s="83">
        <v>10000</v>
      </c>
      <c r="H18" s="83">
        <v>10000</v>
      </c>
      <c r="I18" s="83"/>
      <c r="J18" s="83"/>
      <c r="K18" s="83"/>
      <c r="L18" s="83"/>
      <c r="M18" s="83"/>
      <c r="N18" s="83"/>
      <c r="O18" s="83"/>
      <c r="P18" s="83"/>
      <c r="Q18" s="83"/>
    </row>
    <row r="19" spans="1:17" ht="22.5" customHeight="1">
      <c r="A19" s="61"/>
      <c r="B19" s="82" t="s">
        <v>407</v>
      </c>
      <c r="C19" s="82" t="s">
        <v>408</v>
      </c>
      <c r="D19" s="82" t="s">
        <v>474</v>
      </c>
      <c r="E19" s="83">
        <v>1</v>
      </c>
      <c r="F19" s="83"/>
      <c r="G19" s="83">
        <v>8000</v>
      </c>
      <c r="H19" s="83">
        <v>8000</v>
      </c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22.5" customHeight="1">
      <c r="A20" s="118" t="s">
        <v>56</v>
      </c>
      <c r="B20" s="118"/>
      <c r="C20" s="118"/>
      <c r="D20" s="118"/>
      <c r="E20" s="118"/>
      <c r="F20" s="83">
        <v>20000</v>
      </c>
      <c r="G20" s="83">
        <v>54000</v>
      </c>
      <c r="H20" s="83">
        <v>24000</v>
      </c>
      <c r="I20" s="83"/>
      <c r="J20" s="83"/>
      <c r="K20" s="83"/>
      <c r="L20" s="83">
        <v>30000</v>
      </c>
      <c r="M20" s="83"/>
      <c r="N20" s="83"/>
      <c r="O20" s="83"/>
      <c r="P20" s="83"/>
      <c r="Q20" s="83">
        <v>30000</v>
      </c>
    </row>
  </sheetData>
  <mergeCells count="15">
    <mergeCell ref="A2:Q2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2" type="noConversion"/>
  <pageMargins left="0.19" right="0.19" top="0.19" bottom="0.2" header="0.19" footer="0.19"/>
  <pageSetup scale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A067-4C01-4384-15A1-83C55D9D9A94}">
  <sheetPr>
    <tabColor theme="6" tint="0.59999389629810485"/>
    <outlinePr summaryRight="0"/>
  </sheetPr>
  <dimension ref="A1:R14"/>
  <sheetViews>
    <sheetView showZeros="0" workbookViewId="0">
      <selection activeCell="C25" sqref="C25"/>
    </sheetView>
  </sheetViews>
  <sheetFormatPr defaultColWidth="10.25" defaultRowHeight="14.25" customHeight="1"/>
  <cols>
    <col min="1" max="1" width="46.875" customWidth="1"/>
    <col min="2" max="2" width="27.5" customWidth="1"/>
    <col min="3" max="3" width="33.125" customWidth="1"/>
    <col min="4" max="4" width="18.375" customWidth="1"/>
    <col min="5" max="5" width="21.75" customWidth="1"/>
    <col min="6" max="6" width="24.625" customWidth="1"/>
    <col min="7" max="7" width="30.125" customWidth="1"/>
    <col min="8" max="14" width="18.375" customWidth="1"/>
    <col min="15" max="15" width="23.5" customWidth="1"/>
    <col min="16" max="16" width="18.375" customWidth="1"/>
    <col min="17" max="17" width="21.125" customWidth="1"/>
    <col min="18" max="18" width="18.375" customWidth="1"/>
  </cols>
  <sheetData>
    <row r="1" spans="1:18" ht="23.6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 t="s">
        <v>418</v>
      </c>
    </row>
    <row r="2" spans="1:18" ht="49.9" customHeight="1">
      <c r="A2" s="121" t="str">
        <f>"2025"&amp;"年部门政府购买服务预算表"</f>
        <v>2025年部门政府购买服务预算表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23.65" customHeight="1">
      <c r="A3" s="122" t="str">
        <f>"单位名称："&amp;"双柏县教育体育局"</f>
        <v>单位名称：双柏县教育体育局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37" t="s">
        <v>53</v>
      </c>
    </row>
    <row r="4" spans="1:18" ht="23.65" customHeight="1">
      <c r="A4" s="119" t="s">
        <v>390</v>
      </c>
      <c r="B4" s="119" t="s">
        <v>419</v>
      </c>
      <c r="C4" s="119" t="s">
        <v>420</v>
      </c>
      <c r="D4" s="119" t="s">
        <v>421</v>
      </c>
      <c r="E4" s="119" t="s">
        <v>422</v>
      </c>
      <c r="F4" s="119" t="s">
        <v>423</v>
      </c>
      <c r="G4" s="119" t="s">
        <v>424</v>
      </c>
      <c r="H4" s="119" t="s">
        <v>203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23.65" customHeight="1">
      <c r="A5" s="119" t="s">
        <v>425</v>
      </c>
      <c r="B5" s="119" t="s">
        <v>400</v>
      </c>
      <c r="C5" s="119" t="s">
        <v>401</v>
      </c>
      <c r="D5" s="119"/>
      <c r="E5" s="119" t="s">
        <v>426</v>
      </c>
      <c r="F5" s="119"/>
      <c r="G5" s="119"/>
      <c r="H5" s="119" t="s">
        <v>56</v>
      </c>
      <c r="I5" s="119" t="s">
        <v>59</v>
      </c>
      <c r="J5" s="119" t="s">
        <v>399</v>
      </c>
      <c r="K5" s="119" t="s">
        <v>400</v>
      </c>
      <c r="L5" s="119" t="s">
        <v>401</v>
      </c>
      <c r="M5" s="119" t="s">
        <v>63</v>
      </c>
      <c r="N5" s="119"/>
      <c r="O5" s="119"/>
      <c r="P5" s="119"/>
      <c r="Q5" s="119"/>
      <c r="R5" s="119"/>
    </row>
    <row r="6" spans="1:18" ht="23.65" customHeight="1">
      <c r="A6" s="119"/>
      <c r="B6" s="119"/>
      <c r="C6" s="119"/>
      <c r="D6" s="119"/>
      <c r="E6" s="119"/>
      <c r="F6" s="119"/>
      <c r="G6" s="119"/>
      <c r="H6" s="119"/>
      <c r="I6" s="119" t="s">
        <v>58</v>
      </c>
      <c r="J6" s="119"/>
      <c r="K6" s="119"/>
      <c r="L6" s="119"/>
      <c r="M6" s="38" t="s">
        <v>58</v>
      </c>
      <c r="N6" s="38" t="s">
        <v>64</v>
      </c>
      <c r="O6" s="38" t="s">
        <v>65</v>
      </c>
      <c r="P6" s="38" t="s">
        <v>66</v>
      </c>
      <c r="Q6" s="38" t="s">
        <v>67</v>
      </c>
      <c r="R6" s="38" t="s">
        <v>68</v>
      </c>
    </row>
    <row r="7" spans="1:18" ht="22.5" customHeight="1">
      <c r="A7" s="39" t="s">
        <v>82</v>
      </c>
      <c r="B7" s="39" t="s">
        <v>83</v>
      </c>
      <c r="C7" s="39" t="s">
        <v>84</v>
      </c>
      <c r="D7" s="39" t="s">
        <v>85</v>
      </c>
      <c r="E7" s="39" t="s">
        <v>86</v>
      </c>
      <c r="F7" s="39" t="s">
        <v>87</v>
      </c>
      <c r="G7" s="39" t="s">
        <v>88</v>
      </c>
      <c r="H7" s="39" t="s">
        <v>89</v>
      </c>
      <c r="I7" s="39" t="s">
        <v>90</v>
      </c>
      <c r="J7" s="39" t="s">
        <v>91</v>
      </c>
      <c r="K7" s="39" t="s">
        <v>92</v>
      </c>
      <c r="L7" s="39" t="s">
        <v>93</v>
      </c>
      <c r="M7" s="39" t="s">
        <v>94</v>
      </c>
      <c r="N7" s="39" t="s">
        <v>95</v>
      </c>
      <c r="O7" s="39" t="s">
        <v>427</v>
      </c>
      <c r="P7" s="39" t="s">
        <v>428</v>
      </c>
      <c r="Q7" s="39" t="s">
        <v>429</v>
      </c>
      <c r="R7" s="39" t="s">
        <v>430</v>
      </c>
    </row>
    <row r="8" spans="1:18" s="52" customFormat="1" ht="22.5" customHeight="1">
      <c r="A8" s="50"/>
      <c r="B8" s="50"/>
      <c r="C8" s="50"/>
      <c r="D8" s="50"/>
      <c r="E8" s="50"/>
      <c r="F8" s="50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s="52" customFormat="1" ht="22.5" customHeight="1">
      <c r="A9" s="50"/>
      <c r="B9" s="50"/>
      <c r="C9" s="50"/>
      <c r="D9" s="50"/>
      <c r="E9" s="50"/>
      <c r="F9" s="5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s="52" customFormat="1" ht="22.5" customHeight="1">
      <c r="A10" s="53"/>
      <c r="B10" s="50"/>
      <c r="C10" s="50"/>
      <c r="D10" s="50"/>
      <c r="E10" s="50"/>
      <c r="F10" s="50"/>
      <c r="G10" s="5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s="52" customFormat="1" ht="22.5" customHeight="1">
      <c r="A11" s="54"/>
      <c r="B11" s="50"/>
      <c r="C11" s="50"/>
      <c r="D11" s="50"/>
      <c r="E11" s="50"/>
      <c r="F11" s="50"/>
      <c r="G11" s="50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s="52" customFormat="1" ht="22.5" customHeight="1">
      <c r="A12" s="120" t="s">
        <v>56</v>
      </c>
      <c r="B12" s="120"/>
      <c r="C12" s="120"/>
      <c r="D12" s="120"/>
      <c r="E12" s="120"/>
      <c r="F12" s="120"/>
      <c r="G12" s="120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4" spans="1:18" ht="14.25" customHeight="1">
      <c r="A14" t="s">
        <v>471</v>
      </c>
    </row>
  </sheetData>
  <mergeCells count="17">
    <mergeCell ref="I5:I6"/>
    <mergeCell ref="J5:J6"/>
    <mergeCell ref="K5:K6"/>
    <mergeCell ref="L5:L6"/>
    <mergeCell ref="A12:G12"/>
    <mergeCell ref="A2:R2"/>
    <mergeCell ref="A3:Q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</mergeCells>
  <phoneticPr fontId="22" type="noConversion"/>
  <pageMargins left="0.75" right="0.75" top="1" bottom="1" header="0.51" footer="0.51"/>
  <pageSetup paperSize="9" scale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2A01-18CD-E8AE-7CC9-53392EE3398A}">
  <sheetPr>
    <outlinePr summaryBelow="0" summaryRight="0"/>
    <pageSetUpPr fitToPage="1"/>
  </sheetPr>
  <dimension ref="A1:N11"/>
  <sheetViews>
    <sheetView showZeros="0" workbookViewId="0">
      <selection activeCell="E24" sqref="E24"/>
    </sheetView>
  </sheetViews>
  <sheetFormatPr defaultColWidth="10.75" defaultRowHeight="14.25" customHeight="1"/>
  <cols>
    <col min="1" max="1" width="44" customWidth="1"/>
    <col min="2" max="14" width="21.625" customWidth="1"/>
  </cols>
  <sheetData>
    <row r="1" spans="1:14" ht="13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1" t="s">
        <v>431</v>
      </c>
    </row>
    <row r="2" spans="1:14" ht="45" customHeight="1">
      <c r="A2" s="103" t="s">
        <v>432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2.5" customHeight="1">
      <c r="A3" s="116" t="str">
        <f>"单位名称："&amp;"双柏县教育体育局"</f>
        <v>单位名称：双柏县教育体育局</v>
      </c>
      <c r="B3" s="116"/>
      <c r="C3" s="116"/>
      <c r="D3" s="116"/>
      <c r="E3" s="116"/>
      <c r="F3" s="116"/>
      <c r="G3" s="116"/>
      <c r="H3" s="116"/>
      <c r="I3" s="24"/>
      <c r="J3" s="24"/>
      <c r="K3" s="24"/>
      <c r="L3" s="24"/>
      <c r="M3" s="24"/>
      <c r="N3" s="11" t="s">
        <v>53</v>
      </c>
    </row>
    <row r="4" spans="1:14" ht="22.5" customHeight="1">
      <c r="A4" s="117" t="s">
        <v>433</v>
      </c>
      <c r="B4" s="117" t="s">
        <v>203</v>
      </c>
      <c r="C4" s="117"/>
      <c r="D4" s="117"/>
      <c r="E4" s="117" t="s">
        <v>434</v>
      </c>
      <c r="F4" s="117"/>
      <c r="G4" s="117"/>
      <c r="H4" s="117"/>
      <c r="I4" s="117"/>
      <c r="J4" s="117"/>
      <c r="K4" s="117"/>
      <c r="L4" s="117"/>
      <c r="M4" s="117"/>
      <c r="N4" s="117"/>
    </row>
    <row r="5" spans="1:14" ht="22.5" customHeight="1">
      <c r="A5" s="117"/>
      <c r="B5" s="13" t="s">
        <v>56</v>
      </c>
      <c r="C5" s="13" t="s">
        <v>59</v>
      </c>
      <c r="D5" s="13" t="s">
        <v>399</v>
      </c>
      <c r="E5" s="13" t="s">
        <v>435</v>
      </c>
      <c r="F5" s="13" t="s">
        <v>436</v>
      </c>
      <c r="G5" s="13" t="s">
        <v>437</v>
      </c>
      <c r="H5" s="13" t="s">
        <v>438</v>
      </c>
      <c r="I5" s="13" t="s">
        <v>439</v>
      </c>
      <c r="J5" s="13" t="s">
        <v>440</v>
      </c>
      <c r="K5" s="13" t="s">
        <v>441</v>
      </c>
      <c r="L5" s="13" t="s">
        <v>442</v>
      </c>
      <c r="M5" s="13" t="s">
        <v>443</v>
      </c>
      <c r="N5" s="13" t="s">
        <v>444</v>
      </c>
    </row>
    <row r="6" spans="1:14" ht="22.5" customHeight="1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1">
        <v>7</v>
      </c>
      <c r="H6" s="40">
        <v>8</v>
      </c>
      <c r="I6" s="40">
        <v>9</v>
      </c>
      <c r="J6" s="41">
        <v>10</v>
      </c>
      <c r="K6" s="40">
        <v>11</v>
      </c>
      <c r="L6" s="40">
        <v>12</v>
      </c>
      <c r="M6" s="41">
        <v>13</v>
      </c>
      <c r="N6" s="40">
        <v>14</v>
      </c>
    </row>
    <row r="7" spans="1:14" ht="22.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2.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2.5" customHeight="1">
      <c r="A9" s="4" t="s">
        <v>56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8.5" customHeight="1"/>
    <row r="11" spans="1:14" ht="28.5" customHeight="1">
      <c r="A11" s="49" t="s">
        <v>466</v>
      </c>
    </row>
  </sheetData>
  <mergeCells count="5">
    <mergeCell ref="A2:N2"/>
    <mergeCell ref="A3:H3"/>
    <mergeCell ref="B4:D4"/>
    <mergeCell ref="E4:N4"/>
    <mergeCell ref="A4:A5"/>
  </mergeCells>
  <phoneticPr fontId="22" type="noConversion"/>
  <printOptions horizontalCentered="1"/>
  <pageMargins left="1" right="1" top="0.75" bottom="0.75" header="0" footer="0"/>
  <pageSetup paperSize="9" scale="5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DD1F-46B9-234F-D751-61FF5BB3B499}">
  <sheetPr>
    <outlinePr summaryBelow="0" summaryRight="0"/>
    <pageSetUpPr fitToPage="1"/>
  </sheetPr>
  <dimension ref="A1:K10"/>
  <sheetViews>
    <sheetView showZeros="0" workbookViewId="0">
      <selection activeCell="I24" sqref="I24"/>
    </sheetView>
  </sheetViews>
  <sheetFormatPr defaultColWidth="10.75" defaultRowHeight="12" customHeight="1"/>
  <cols>
    <col min="1" max="1" width="18" customWidth="1"/>
    <col min="2" max="2" width="13.375" customWidth="1"/>
    <col min="3" max="3" width="16" customWidth="1"/>
    <col min="4" max="6" width="9.75" customWidth="1"/>
    <col min="7" max="7" width="10.25" customWidth="1"/>
    <col min="8" max="8" width="10.125" customWidth="1"/>
    <col min="9" max="9" width="9.875" customWidth="1"/>
    <col min="10" max="11" width="11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445</v>
      </c>
    </row>
    <row r="2" spans="1:11" ht="45" customHeight="1">
      <c r="A2" s="93" t="s">
        <v>446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5.75" customHeight="1">
      <c r="A3" s="1" t="str">
        <f>"单位名称："&amp;"双柏县教育体育局"</f>
        <v>单位名称：双柏县教育体育局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2.5" customHeight="1">
      <c r="A4" s="3" t="s">
        <v>447</v>
      </c>
      <c r="B4" s="3" t="s">
        <v>197</v>
      </c>
      <c r="C4" s="3" t="s">
        <v>326</v>
      </c>
      <c r="D4" s="3" t="s">
        <v>327</v>
      </c>
      <c r="E4" s="3" t="s">
        <v>328</v>
      </c>
      <c r="F4" s="3" t="s">
        <v>329</v>
      </c>
      <c r="G4" s="3" t="s">
        <v>330</v>
      </c>
      <c r="H4" s="3" t="s">
        <v>331</v>
      </c>
      <c r="I4" s="3" t="s">
        <v>332</v>
      </c>
      <c r="J4" s="3" t="s">
        <v>333</v>
      </c>
      <c r="K4" s="3" t="s">
        <v>334</v>
      </c>
    </row>
    <row r="5" spans="1:11" ht="22.5" customHeight="1">
      <c r="A5" s="34">
        <v>1</v>
      </c>
      <c r="B5" s="42">
        <v>2</v>
      </c>
      <c r="C5" s="34">
        <v>3</v>
      </c>
      <c r="D5" s="42">
        <v>4</v>
      </c>
      <c r="E5" s="34">
        <v>5</v>
      </c>
      <c r="F5" s="42">
        <v>6</v>
      </c>
      <c r="G5" s="34">
        <v>7</v>
      </c>
      <c r="H5" s="42">
        <v>8</v>
      </c>
      <c r="I5" s="34">
        <v>9</v>
      </c>
      <c r="J5" s="42">
        <v>10</v>
      </c>
      <c r="K5" s="42">
        <v>11</v>
      </c>
    </row>
    <row r="6" spans="1:11" ht="22.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22.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22.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21" customHeight="1"/>
    <row r="10" spans="1:11" ht="34.5" customHeight="1">
      <c r="A10" s="49" t="s">
        <v>466</v>
      </c>
    </row>
  </sheetData>
  <mergeCells count="1">
    <mergeCell ref="A2:K2"/>
  </mergeCells>
  <phoneticPr fontId="22" type="noConversion"/>
  <printOptions horizontalCentered="1"/>
  <pageMargins left="0.39" right="0.39" top="0.51" bottom="0.51" header="0.31" footer="0.31"/>
  <pageSetup paperSize="9" scale="6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5C3E-7C32-EDBE-0F1A-8F080B2D6F4B}">
  <sheetPr>
    <outlinePr summaryBelow="0" summaryRight="0"/>
  </sheetPr>
  <dimension ref="A1:H11"/>
  <sheetViews>
    <sheetView showZeros="0" workbookViewId="0">
      <selection activeCell="H24" sqref="H24"/>
    </sheetView>
  </sheetViews>
  <sheetFormatPr defaultColWidth="10.75" defaultRowHeight="12" customHeight="1"/>
  <cols>
    <col min="1" max="8" width="18.5" customWidth="1"/>
  </cols>
  <sheetData>
    <row r="1" spans="1:8" ht="14.25" customHeight="1">
      <c r="A1" s="33"/>
      <c r="B1" s="33"/>
      <c r="C1" s="33"/>
      <c r="D1" s="33"/>
      <c r="E1" s="33"/>
      <c r="F1" s="33"/>
      <c r="G1" s="33"/>
      <c r="H1" s="11" t="s">
        <v>448</v>
      </c>
    </row>
    <row r="2" spans="1:8" ht="45" customHeight="1">
      <c r="A2" s="103" t="s">
        <v>449</v>
      </c>
      <c r="B2" s="103"/>
      <c r="C2" s="103"/>
      <c r="D2" s="103"/>
      <c r="E2" s="103"/>
      <c r="F2" s="103"/>
      <c r="G2" s="103"/>
      <c r="H2" s="103"/>
    </row>
    <row r="3" spans="1:8" ht="26.25" customHeight="1">
      <c r="A3" s="116" t="str">
        <f>"单位名称："&amp;"双柏县教育体育局"</f>
        <v>单位名称：双柏县教育体育局</v>
      </c>
      <c r="B3" s="116"/>
      <c r="C3" s="116"/>
      <c r="D3" s="33"/>
      <c r="E3" s="33"/>
      <c r="F3" s="33"/>
      <c r="G3" s="33"/>
      <c r="H3" s="11" t="s">
        <v>53</v>
      </c>
    </row>
    <row r="4" spans="1:8" ht="18" customHeight="1">
      <c r="A4" s="117" t="s">
        <v>386</v>
      </c>
      <c r="B4" s="117" t="s">
        <v>450</v>
      </c>
      <c r="C4" s="117" t="s">
        <v>451</v>
      </c>
      <c r="D4" s="117" t="s">
        <v>452</v>
      </c>
      <c r="E4" s="117" t="s">
        <v>393</v>
      </c>
      <c r="F4" s="117" t="s">
        <v>453</v>
      </c>
      <c r="G4" s="117"/>
      <c r="H4" s="117"/>
    </row>
    <row r="5" spans="1:8" ht="18" customHeight="1">
      <c r="A5" s="117"/>
      <c r="B5" s="117"/>
      <c r="C5" s="117"/>
      <c r="D5" s="117"/>
      <c r="E5" s="117"/>
      <c r="F5" s="13" t="s">
        <v>394</v>
      </c>
      <c r="G5" s="13" t="s">
        <v>454</v>
      </c>
      <c r="H5" s="13" t="s">
        <v>455</v>
      </c>
    </row>
    <row r="6" spans="1:8" ht="21" customHeight="1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spans="1:8" ht="23.25" customHeight="1">
      <c r="A7" s="4"/>
      <c r="B7" s="4"/>
      <c r="C7" s="4"/>
      <c r="D7" s="4"/>
      <c r="E7" s="25"/>
      <c r="F7" s="25"/>
      <c r="G7" s="25"/>
      <c r="H7" s="25"/>
    </row>
    <row r="8" spans="1:8" ht="23.25" customHeight="1">
      <c r="A8" s="4" t="s">
        <v>456</v>
      </c>
      <c r="B8" s="4"/>
      <c r="C8" s="4"/>
      <c r="D8" s="4"/>
      <c r="E8" s="25"/>
      <c r="F8" s="25"/>
      <c r="G8" s="25"/>
      <c r="H8" s="25"/>
    </row>
    <row r="9" spans="1:8" ht="23.25" customHeight="1">
      <c r="A9" s="95" t="s">
        <v>56</v>
      </c>
      <c r="B9" s="95"/>
      <c r="C9" s="95"/>
      <c r="D9" s="95"/>
      <c r="E9" s="95"/>
      <c r="F9" s="5"/>
      <c r="G9" s="45"/>
      <c r="H9" s="45"/>
    </row>
    <row r="10" spans="1:8" ht="24" customHeight="1"/>
    <row r="11" spans="1:8" ht="29.25" customHeight="1">
      <c r="A11" s="49" t="s">
        <v>466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honeticPr fontId="22" type="noConversion"/>
  <pageMargins left="0.36" right="0.1" top="0.26" bottom="0.26" header="0" footer="0"/>
  <pageSetup paperSize="9" scale="8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2A98-569F-C154-6C05-CF517AE4950D}">
  <sheetPr>
    <outlinePr summaryBelow="0" summaryRight="0"/>
    <pageSetUpPr fitToPage="1"/>
  </sheetPr>
  <dimension ref="A1:K11"/>
  <sheetViews>
    <sheetView showZeros="0" workbookViewId="0">
      <selection activeCell="L17" sqref="L17"/>
    </sheetView>
  </sheetViews>
  <sheetFormatPr defaultColWidth="10.75" defaultRowHeight="14.25" customHeight="1"/>
  <cols>
    <col min="1" max="8" width="15.25" customWidth="1"/>
    <col min="9" max="11" width="17.625" customWidth="1"/>
  </cols>
  <sheetData>
    <row r="1" spans="1:11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11" t="s">
        <v>457</v>
      </c>
    </row>
    <row r="2" spans="1:11" ht="46.15" customHeight="1">
      <c r="A2" s="103" t="s">
        <v>458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2.5" customHeight="1">
      <c r="A3" s="116" t="str">
        <f>"单位名称："&amp;"双柏县教育体育局"</f>
        <v>单位名称：双柏县教育体育局</v>
      </c>
      <c r="B3" s="116"/>
      <c r="C3" s="116"/>
      <c r="D3" s="116"/>
      <c r="E3" s="116"/>
      <c r="F3" s="116"/>
      <c r="G3" s="116"/>
      <c r="H3" s="116"/>
      <c r="I3" s="116"/>
      <c r="J3" s="116"/>
      <c r="K3" s="11" t="s">
        <v>1</v>
      </c>
    </row>
    <row r="4" spans="1:11" ht="22.5" customHeight="1">
      <c r="A4" s="117" t="s">
        <v>296</v>
      </c>
      <c r="B4" s="117" t="s">
        <v>198</v>
      </c>
      <c r="C4" s="117" t="s">
        <v>196</v>
      </c>
      <c r="D4" s="117" t="s">
        <v>199</v>
      </c>
      <c r="E4" s="117" t="s">
        <v>200</v>
      </c>
      <c r="F4" s="117" t="s">
        <v>297</v>
      </c>
      <c r="G4" s="117" t="s">
        <v>298</v>
      </c>
      <c r="H4" s="117" t="s">
        <v>56</v>
      </c>
      <c r="I4" s="117" t="s">
        <v>459</v>
      </c>
      <c r="J4" s="117"/>
      <c r="K4" s="117"/>
    </row>
    <row r="5" spans="1:11" ht="22.5" customHeight="1">
      <c r="A5" s="117"/>
      <c r="B5" s="117"/>
      <c r="C5" s="117"/>
      <c r="D5" s="117"/>
      <c r="E5" s="117"/>
      <c r="F5" s="117"/>
      <c r="G5" s="117"/>
      <c r="H5" s="117" t="s">
        <v>58</v>
      </c>
      <c r="I5" s="13" t="s">
        <v>59</v>
      </c>
      <c r="J5" s="13" t="s">
        <v>60</v>
      </c>
      <c r="K5" s="13" t="s">
        <v>61</v>
      </c>
    </row>
    <row r="6" spans="1:11" ht="22.5" customHeight="1">
      <c r="A6" s="34">
        <v>1</v>
      </c>
      <c r="B6" s="34">
        <v>2</v>
      </c>
      <c r="C6" s="34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</row>
    <row r="7" spans="1:11" ht="22.5" customHeight="1">
      <c r="A7" s="4"/>
      <c r="B7" s="4"/>
      <c r="C7" s="4"/>
      <c r="D7" s="4"/>
      <c r="E7" s="4"/>
      <c r="F7" s="4"/>
      <c r="G7" s="4"/>
      <c r="H7" s="5"/>
      <c r="I7" s="5"/>
      <c r="J7" s="5"/>
      <c r="K7" s="5"/>
    </row>
    <row r="8" spans="1:11" ht="22.5" customHeight="1">
      <c r="A8" s="4" t="s">
        <v>456</v>
      </c>
      <c r="B8" s="4" t="s">
        <v>456</v>
      </c>
      <c r="C8" s="4" t="s">
        <v>456</v>
      </c>
      <c r="D8" s="4"/>
      <c r="E8" s="4"/>
      <c r="F8" s="4"/>
      <c r="G8" s="4"/>
      <c r="H8" s="5"/>
      <c r="I8" s="5"/>
      <c r="J8" s="5"/>
      <c r="K8" s="5"/>
    </row>
    <row r="9" spans="1:11" ht="22.5" customHeight="1">
      <c r="A9" s="95" t="s">
        <v>56</v>
      </c>
      <c r="B9" s="95"/>
      <c r="C9" s="95"/>
      <c r="D9" s="95"/>
      <c r="E9" s="95"/>
      <c r="F9" s="95"/>
      <c r="G9" s="95"/>
      <c r="H9" s="5"/>
      <c r="I9" s="5"/>
      <c r="J9" s="5"/>
      <c r="K9" s="5"/>
    </row>
    <row r="11" spans="1:11" ht="14.25" customHeight="1">
      <c r="A11" s="49" t="s">
        <v>466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honeticPr fontId="22" type="noConversion"/>
  <printOptions horizontalCentered="1"/>
  <pageMargins left="0.39" right="0.39" top="0.57999999999999996" bottom="0.57999999999999996" header="0.5" footer="0.5"/>
  <pageSetup paperSize="9" scale="88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97DD-E568-7C2C-D6D5-1460F36AD6A1}">
  <sheetPr>
    <outlinePr summaryBelow="0" summaryRight="0"/>
  </sheetPr>
  <dimension ref="A1:G11"/>
  <sheetViews>
    <sheetView showGridLines="0" showZeros="0" workbookViewId="0">
      <selection activeCell="C26" sqref="C26"/>
    </sheetView>
  </sheetViews>
  <sheetFormatPr defaultColWidth="10" defaultRowHeight="12.75" customHeight="1"/>
  <cols>
    <col min="1" max="1" width="49" customWidth="1"/>
    <col min="2" max="2" width="19.125" customWidth="1"/>
    <col min="3" max="3" width="64.25" customWidth="1"/>
    <col min="4" max="4" width="8.75" customWidth="1"/>
    <col min="5" max="7" width="20.625" customWidth="1"/>
  </cols>
  <sheetData>
    <row r="1" spans="1:7" ht="15" customHeight="1">
      <c r="A1" s="47"/>
      <c r="B1" s="47"/>
      <c r="C1" s="47"/>
      <c r="D1" s="47"/>
      <c r="E1" s="47"/>
      <c r="F1" s="47"/>
      <c r="G1" s="10" t="s">
        <v>460</v>
      </c>
    </row>
    <row r="2" spans="1:7" ht="45" customHeight="1">
      <c r="A2" s="124" t="s">
        <v>470</v>
      </c>
      <c r="B2" s="124"/>
      <c r="C2" s="124"/>
      <c r="D2" s="124"/>
      <c r="E2" s="124"/>
      <c r="F2" s="124"/>
      <c r="G2" s="124"/>
    </row>
    <row r="3" spans="1:7" ht="15" customHeight="1">
      <c r="A3" s="104" t="str">
        <f>"单位名称："&amp;"双柏县教育体育局"</f>
        <v>单位名称：双柏县教育体育局</v>
      </c>
      <c r="B3" s="104"/>
      <c r="C3" s="47"/>
      <c r="D3" s="47"/>
      <c r="E3" s="47"/>
      <c r="F3" s="47"/>
      <c r="G3" s="10" t="s">
        <v>53</v>
      </c>
    </row>
    <row r="4" spans="1:7" ht="45" customHeight="1">
      <c r="A4" s="117" t="s">
        <v>196</v>
      </c>
      <c r="B4" s="117" t="s">
        <v>296</v>
      </c>
      <c r="C4" s="117" t="s">
        <v>198</v>
      </c>
      <c r="D4" s="117" t="s">
        <v>461</v>
      </c>
      <c r="E4" s="117" t="s">
        <v>59</v>
      </c>
      <c r="F4" s="117"/>
      <c r="G4" s="117"/>
    </row>
    <row r="5" spans="1:7" ht="45" customHeight="1">
      <c r="A5" s="117"/>
      <c r="B5" s="117"/>
      <c r="C5" s="117"/>
      <c r="D5" s="117"/>
      <c r="E5" s="13" t="s">
        <v>462</v>
      </c>
      <c r="F5" s="13" t="s">
        <v>463</v>
      </c>
      <c r="G5" s="13" t="s">
        <v>464</v>
      </c>
    </row>
    <row r="6" spans="1:7" ht="15" customHeight="1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</row>
    <row r="7" spans="1:7" ht="22.5" customHeight="1">
      <c r="A7" s="4" t="s">
        <v>70</v>
      </c>
      <c r="B7" s="4"/>
      <c r="C7" s="4"/>
      <c r="D7" s="4"/>
      <c r="E7" s="5">
        <v>8640</v>
      </c>
      <c r="F7" s="5"/>
      <c r="G7" s="5"/>
    </row>
    <row r="8" spans="1:7" ht="22.5" customHeight="1">
      <c r="A8" s="4"/>
      <c r="B8" s="4" t="s">
        <v>319</v>
      </c>
      <c r="C8" s="4" t="s">
        <v>318</v>
      </c>
      <c r="D8" s="4" t="s">
        <v>465</v>
      </c>
      <c r="E8" s="5">
        <v>8640</v>
      </c>
      <c r="F8" s="5"/>
      <c r="G8" s="5"/>
    </row>
    <row r="9" spans="1:7" ht="22.5" customHeight="1">
      <c r="A9" s="95" t="s">
        <v>56</v>
      </c>
      <c r="B9" s="95"/>
      <c r="C9" s="95"/>
      <c r="D9" s="95"/>
      <c r="E9" s="5">
        <v>8640</v>
      </c>
      <c r="F9" s="5"/>
      <c r="G9" s="5"/>
    </row>
    <row r="11" spans="1:7" ht="12.75" customHeight="1">
      <c r="A11" s="123" t="s">
        <v>468</v>
      </c>
      <c r="B11" s="123"/>
    </row>
  </sheetData>
  <mergeCells count="9">
    <mergeCell ref="A11:B11"/>
    <mergeCell ref="A2:G2"/>
    <mergeCell ref="E4:G4"/>
    <mergeCell ref="A9:D9"/>
    <mergeCell ref="A4:A5"/>
    <mergeCell ref="B4:B5"/>
    <mergeCell ref="C4:C5"/>
    <mergeCell ref="D4:D5"/>
    <mergeCell ref="A3:B3"/>
  </mergeCells>
  <phoneticPr fontId="22" type="noConversion"/>
  <pageMargins left="0.19" right="0.19" top="0.19" bottom="0.2" header="0.19" footer="0.19"/>
  <pageSetup scale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202年部门项目支出预算表（其他运转类、特定目标类项目）05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  <vt:lpstr>'2025年部门政府性基金预算支出预算表06'!Print_Titles</vt:lpstr>
      <vt:lpstr>'2025年新增资产配置表10'!Print_Titles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2025-02-28T02:57:32Z</dcterms:created>
  <dcterms:modified xsi:type="dcterms:W3CDTF">2025-03-20T02:24:37Z</dcterms:modified>
</cp:coreProperties>
</file>