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4" activeTab="17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_FilterDatabase" localSheetId="6" hidden="1">'部门基本支出预算表（人员类、运转类公用经费项目）04'!$A$7:$X$233</definedName>
    <definedName name="_xlnm._FilterDatabase" localSheetId="7" hidden="1">'部门项目支出预算表（其他运转类、特定目标类项目）05-1'!$A$7:$W$189</definedName>
    <definedName name="_xlnm.Print_Titles" localSheetId="10">'2025年部门政府性基金预算支出预算表06'!$1:$6</definedName>
    <definedName name="_xlnm.Print_Titles" localSheetId="15">'2025年新增资产配置表10'!$1:$6</definedName>
    <definedName name="_xlnm._FilterDatabase" localSheetId="11" hidden="1">'2025年部门政府采购预算表07'!$A$6:$Q$56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<sst xmlns="http://schemas.openxmlformats.org/spreadsheetml/2006/main" count="5668" uniqueCount="893">
  <si>
    <t>预算01-1表</t>
  </si>
  <si>
    <t>2025年部门财务收支预算总表</t>
  </si>
  <si>
    <t>单位名称：双柏县卫生健康局（汇总）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</si>
  <si>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</si>
  <si>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</si>
  <si>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</si>
  <si>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</si>
  <si>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</si>
  <si>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</si>
  <si>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</si>
  <si>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</si>
  <si>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</si>
  <si>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</si>
  <si>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</si>
  <si>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</si>
  <si>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</si>
  <si>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</si>
  <si>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</si>
  <si>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</si>
  <si>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</si>
  <si>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</si>
  <si>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</si>
  <si>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</si>
  <si>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</si>
  <si>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</si>
  <si>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</si>
  <si>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</si>
  <si>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</si>
  <si>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</si>
  <si>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</si>
  <si>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</si>
  <si>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</si>
  <si>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</si>
  <si>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</si>
  <si>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</si>
  <si>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</si>
  <si>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</si>
  <si>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</si>
  <si>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</si>
  <si>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</si>
  <si>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</si>
  <si>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</si>
  <si>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</si>
  <si>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</si>
  <si>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</si>
  <si>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</si>
  <si>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</si>
  <si>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</si>
  <si>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</si>
  <si>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</si>
  <si>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</si>
  <si>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</si>
  <si>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</si>
  <si>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</si>
  <si>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</si>
  <si>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</si>
  <si>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</si>
  <si>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</si>
  <si>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</si>
  <si>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</si>
  <si>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</si>
  <si>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</si>
  <si>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</si>
  <si>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</si>
  <si>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</si>
  <si>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</si>
  <si>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</si>
  <si>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</si>
  <si>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</si>
  <si>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</si>
  <si>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</si>
  <si>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131001</t>
  </si>
  <si>
    <t>双柏县卫生健康局</t>
  </si>
  <si>
    <t>131007</t>
  </si>
  <si>
    <t>妥甸卫生院</t>
  </si>
  <si>
    <t>131008</t>
  </si>
  <si>
    <t>大庄卫生院</t>
  </si>
  <si>
    <t>131009</t>
  </si>
  <si>
    <t>法脿卫生院</t>
  </si>
  <si>
    <t>131010</t>
  </si>
  <si>
    <t>鄂嘉卫生院</t>
  </si>
  <si>
    <t>131012</t>
  </si>
  <si>
    <t>大麦地卫生院</t>
  </si>
  <si>
    <t>131011</t>
  </si>
  <si>
    <t>安龙堡卫生院</t>
  </si>
  <si>
    <t>131014</t>
  </si>
  <si>
    <t>独田卫生院</t>
  </si>
  <si>
    <t>131013</t>
  </si>
  <si>
    <t>爱尼山卫生院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</si>
  <si>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</si>
  <si>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</si>
  <si>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</si>
  <si>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</si>
  <si>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</si>
  <si>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</si>
  <si>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</si>
  <si>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</si>
  <si>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</si>
  <si>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</si>
  <si>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</si>
  <si>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</si>
  <si>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</si>
  <si>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</si>
  <si>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</si>
  <si>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</si>
  <si>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</si>
  <si>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</si>
  <si>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</si>
  <si>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</si>
  <si>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</si>
  <si>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</si>
  <si>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</si>
  <si>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</si>
  <si>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</si>
  <si>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</si>
  <si>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</si>
  <si>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</si>
  <si>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</si>
  <si>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</si>
  <si>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</si>
  <si>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</si>
  <si>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</si>
  <si>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2080506</t>
  </si>
  <si>
    <t>20808</t>
  </si>
  <si>
    <t>抚恤</t>
  </si>
  <si>
    <t>2080801</t>
  </si>
  <si>
    <t>死亡抚恤</t>
  </si>
  <si>
    <t>210</t>
  </si>
  <si>
    <t>卫生健康支出</t>
  </si>
  <si>
    <t>21001</t>
  </si>
  <si>
    <t>2100101</t>
  </si>
  <si>
    <t>行政运行</t>
  </si>
  <si>
    <t>2100102</t>
  </si>
  <si>
    <t>一般行政管理事务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</si>
  <si>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</si>
  <si>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</si>
  <si>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</si>
  <si>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</si>
  <si>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</si>
  <si>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</si>
  <si>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</si>
  <si>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</si>
  <si>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2100406</t>
  </si>
  <si>
    <t>采供血机构</t>
  </si>
  <si>
    <t>2100408</t>
  </si>
  <si>
    <t>基本公共卫生服务</t>
  </si>
  <si>
    <t>2100409</t>
  </si>
  <si>
    <t>重大公共卫生服务</t>
  </si>
  <si>
    <t>21007</t>
  </si>
  <si>
    <t>计划生育事务</t>
  </si>
  <si>
    <t>2100717</t>
  </si>
  <si>
    <t>计划生育服务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</si>
  <si>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</si>
  <si>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</si>
  <si>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</si>
  <si>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</si>
  <si>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</si>
  <si>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</si>
  <si>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</si>
  <si>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</si>
  <si>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</si>
  <si>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</si>
  <si>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21017</t>
  </si>
  <si>
    <t>中医药事务</t>
  </si>
  <si>
    <t>2101704</t>
  </si>
  <si>
    <t>中医（民族医）药专项</t>
  </si>
  <si>
    <t>221</t>
  </si>
  <si>
    <t>住房保障支出</t>
  </si>
  <si>
    <t>22102</t>
  </si>
  <si>
    <t>住房改革支出</t>
  </si>
  <si>
    <t>2210201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</si>
  <si>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</si>
  <si>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</si>
  <si>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</si>
  <si>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</si>
  <si>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</si>
  <si>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</si>
  <si>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</si>
  <si>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</si>
  <si>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</si>
  <si>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</si>
  <si>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</si>
  <si>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</si>
  <si>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</si>
  <si>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</si>
  <si>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</si>
  <si>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</si>
  <si>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</si>
  <si>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</si>
  <si>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</si>
  <si>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</si>
  <si>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</si>
  <si>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</si>
  <si>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</si>
  <si>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</si>
  <si>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</si>
  <si>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</si>
  <si>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</si>
  <si>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</si>
  <si>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</si>
  <si>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</si>
  <si>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</si>
  <si>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</si>
  <si>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</si>
  <si>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</si>
  <si>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</si>
  <si>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</si>
  <si>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</si>
  <si>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</si>
  <si>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</si>
  <si>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</si>
  <si>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</si>
  <si>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</si>
  <si>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</si>
  <si>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</si>
  <si>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</si>
  <si>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</si>
  <si>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社会保障和就业支出</t>
  </si>
  <si>
    <t>机关事业单位基本养老保险缴费支出</t>
  </si>
  <si>
    <t>机关事业单位职业年金缴费支出</t>
  </si>
  <si>
    <t xml:space="preserve">  卫生健康管理事务</t>
  </si>
  <si>
    <t>住房公积金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</si>
  <si>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</si>
  <si>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</si>
  <si>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</si>
  <si>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</si>
  <si>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</si>
  <si>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</si>
  <si>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</si>
  <si>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</si>
  <si>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</si>
  <si>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</si>
  <si>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</si>
  <si>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</si>
  <si>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</si>
  <si>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</si>
  <si>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</si>
  <si>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</si>
  <si>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</si>
  <si>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</si>
  <si>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</si>
  <si>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</si>
  <si>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</si>
  <si>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</si>
  <si>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</si>
  <si>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</si>
  <si>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</si>
  <si>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</si>
  <si>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</si>
  <si>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</si>
  <si>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532322210000000229553</t>
  </si>
  <si>
    <t>行政人员工资支出</t>
  </si>
  <si>
    <t>30101</t>
  </si>
  <si>
    <t>基本工资</t>
  </si>
  <si>
    <t>532322210000000229555</t>
  </si>
  <si>
    <t>事业人员工资支出</t>
  </si>
  <si>
    <t>30102</t>
  </si>
  <si>
    <t>津贴补贴</t>
  </si>
  <si>
    <t>30103</t>
  </si>
  <si>
    <t>奖金</t>
  </si>
  <si>
    <t>30107</t>
  </si>
  <si>
    <t>绩效工资</t>
  </si>
  <si>
    <t>532322210000000229551</t>
  </si>
  <si>
    <t>机关综合绩效支出</t>
  </si>
  <si>
    <t>532322210000000229556</t>
  </si>
  <si>
    <t>事业新增奖励性绩效支出</t>
  </si>
  <si>
    <t>532322231100001393312</t>
  </si>
  <si>
    <t>事业人员绩效工资</t>
  </si>
  <si>
    <t>532322231100001257642</t>
  </si>
  <si>
    <t>事业人员改革性补贴</t>
  </si>
  <si>
    <t>532322210000000229557</t>
  </si>
  <si>
    <t>机关事业单位基本养老保险缴费</t>
  </si>
  <si>
    <t>30108</t>
  </si>
  <si>
    <t>532322210000000229558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</si>
  <si>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</si>
  <si>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</si>
  <si>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</si>
  <si>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</si>
  <si>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</si>
  <si>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</si>
  <si>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</si>
  <si>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532322231100001257643</t>
  </si>
  <si>
    <t>事业人员失业保险</t>
  </si>
  <si>
    <t>532322210000000229559</t>
  </si>
  <si>
    <t>30113</t>
  </si>
  <si>
    <t>532322210000000229562</t>
  </si>
  <si>
    <t>车辆使用费</t>
  </si>
  <si>
    <t>30231</t>
  </si>
  <si>
    <t>公务用车运行维护费</t>
  </si>
  <si>
    <t>532322210000000229565</t>
  </si>
  <si>
    <t>一般公用经费</t>
  </si>
  <si>
    <t>30201</t>
  </si>
  <si>
    <t>办公费</t>
  </si>
  <si>
    <t>30211</t>
  </si>
  <si>
    <t>差旅费</t>
  </si>
  <si>
    <t>30215</t>
  </si>
  <si>
    <t>会议费</t>
  </si>
  <si>
    <t>30216</t>
  </si>
  <si>
    <t>培训费</t>
  </si>
  <si>
    <t>532322221100000383896</t>
  </si>
  <si>
    <t>30217</t>
  </si>
  <si>
    <t>532322221100000383868</t>
  </si>
  <si>
    <t>工会经费</t>
  </si>
  <si>
    <t>30228</t>
  </si>
  <si>
    <t>532322251100003684143</t>
  </si>
  <si>
    <t>其他工资福利支出</t>
  </si>
  <si>
    <t>30199</t>
  </si>
  <si>
    <t>532322221100000382212</t>
  </si>
  <si>
    <t>行政公务交通补贴</t>
  </si>
  <si>
    <t>30239</t>
  </si>
  <si>
    <t>其他交通费用</t>
  </si>
  <si>
    <t>532322210000000229560</t>
  </si>
  <si>
    <t>对个人和家庭的补助</t>
  </si>
  <si>
    <t>30302</t>
  </si>
  <si>
    <t>退休费</t>
  </si>
  <si>
    <t>532322251100003672182</t>
  </si>
  <si>
    <t>双柏县卫生健康局2025年职业年金缴费资金</t>
  </si>
  <si>
    <t>30109</t>
  </si>
  <si>
    <t>职业年金缴费</t>
  </si>
  <si>
    <t>532322251100003670545</t>
  </si>
  <si>
    <t>双柏县卫生健康局2025年退休人员公用经费</t>
  </si>
  <si>
    <t>30299</t>
  </si>
  <si>
    <t>其他商品和服务支出</t>
  </si>
  <si>
    <t>532322251100003669863</t>
  </si>
  <si>
    <t>双柏县卫生健康局2025年遗属困难生活补助资金</t>
  </si>
  <si>
    <t>30305</t>
  </si>
  <si>
    <t>生活补助</t>
  </si>
  <si>
    <t>532322251100003695881</t>
  </si>
  <si>
    <t>532322251100003695884</t>
  </si>
  <si>
    <t>532322251100003695882</t>
  </si>
  <si>
    <t>532322251100003695880</t>
  </si>
  <si>
    <t>532322251100003695864</t>
  </si>
  <si>
    <t>532322251100003695887</t>
  </si>
  <si>
    <t>532322251100003695888</t>
  </si>
  <si>
    <t>532322251100003695889</t>
  </si>
  <si>
    <t>532322251100003695865</t>
  </si>
  <si>
    <t>532322251100003694279</t>
  </si>
  <si>
    <t>妥甸卫生院两个允许绩效资金</t>
  </si>
  <si>
    <t>532322251100003685489</t>
  </si>
  <si>
    <t>退休人员公用经费</t>
  </si>
  <si>
    <t>532322251100003684278</t>
  </si>
  <si>
    <t>村医生补助资金</t>
  </si>
  <si>
    <t>532322251100003678090</t>
  </si>
  <si>
    <t>532322251100003678174</t>
  </si>
  <si>
    <t>532322251100003678160</t>
  </si>
  <si>
    <t>532322251100003678153</t>
  </si>
  <si>
    <t>532322251100003678163</t>
  </si>
  <si>
    <t>532322251100003678165</t>
  </si>
  <si>
    <t>532322251100003677372</t>
  </si>
  <si>
    <t>532322251100003677304</t>
  </si>
  <si>
    <t>532322251100003677260</t>
  </si>
  <si>
    <t>编外聘用人员支出</t>
  </si>
  <si>
    <t>532322251100003678166</t>
  </si>
  <si>
    <t>532322251100003681389</t>
  </si>
  <si>
    <t>532322251100003681417</t>
  </si>
  <si>
    <t>遗属生活补助经费</t>
  </si>
  <si>
    <t>532322251100003711589</t>
  </si>
  <si>
    <t>大庄卫生院两个允许绩效资金</t>
  </si>
  <si>
    <t>532322251100003681749</t>
  </si>
  <si>
    <t>村医生补助经费</t>
  </si>
  <si>
    <t>532322251100003678963</t>
  </si>
  <si>
    <t>532322251100003678965</t>
  </si>
  <si>
    <t>532322251100003678964</t>
  </si>
  <si>
    <t>532322251100003678943</t>
  </si>
  <si>
    <t>532322251100003678945</t>
  </si>
  <si>
    <t>532322251100003678947</t>
  </si>
  <si>
    <t>532322251100003678967</t>
  </si>
  <si>
    <t>532322251100003678949</t>
  </si>
  <si>
    <t>532322251100003678968</t>
  </si>
  <si>
    <t>532322251100003673987</t>
  </si>
  <si>
    <t>遗嘱人员生活补助资金</t>
  </si>
  <si>
    <t>532322251100003674014</t>
  </si>
  <si>
    <t>30399</t>
  </si>
  <si>
    <t>其他对个人和家庭的补助</t>
  </si>
  <si>
    <t>532322251100003692734</t>
  </si>
  <si>
    <t>双柏县法脿镇中心卫生院两个允许绩效资金</t>
  </si>
  <si>
    <t>532322251100003673990</t>
  </si>
  <si>
    <t>乡村医生定额补助资金</t>
  </si>
  <si>
    <t>532322251100003678358</t>
  </si>
  <si>
    <t>532322251100003678361</t>
  </si>
  <si>
    <t>532322251100003678360</t>
  </si>
  <si>
    <t>532322251100003678357</t>
  </si>
  <si>
    <t>532322251100003678331</t>
  </si>
  <si>
    <t>532322251100003678363</t>
  </si>
  <si>
    <t>532322251100003678364</t>
  </si>
  <si>
    <t>532322251100003678372</t>
  </si>
  <si>
    <t>532322251100003678365</t>
  </si>
  <si>
    <t>532322251100003678780</t>
  </si>
  <si>
    <t>532322251100003678752</t>
  </si>
  <si>
    <t>鄂嘉卫生院2024年遗属困难生活补助资金</t>
  </si>
  <si>
    <t>532322251100003678881</t>
  </si>
  <si>
    <t>单位（两个“允许”人员绩效）资金</t>
  </si>
  <si>
    <t>532322251100003678837</t>
  </si>
  <si>
    <t>乡村医生补助资金</t>
  </si>
  <si>
    <t>532322251100003711133</t>
  </si>
  <si>
    <t>532322251100003711135</t>
  </si>
  <si>
    <t>532322251100003711134</t>
  </si>
  <si>
    <t>532322251100003711132</t>
  </si>
  <si>
    <t>532322251100003711121</t>
  </si>
  <si>
    <t>532322251100003711123</t>
  </si>
  <si>
    <t>532322251100003711124</t>
  </si>
  <si>
    <t>532322251100003711137</t>
  </si>
  <si>
    <t>532322251100003711138</t>
  </si>
  <si>
    <t>532322251100003674113</t>
  </si>
  <si>
    <t>532322251100003674144</t>
  </si>
  <si>
    <t>532322251100003694151</t>
  </si>
  <si>
    <t>两个允许绩效项目资金</t>
  </si>
  <si>
    <t>532322251100003674137</t>
  </si>
  <si>
    <t>532322251100003678678</t>
  </si>
  <si>
    <t>532322251100003678680</t>
  </si>
  <si>
    <t>532322251100003678679</t>
  </si>
  <si>
    <t>532322251100003678692</t>
  </si>
  <si>
    <t>532322251100003678693</t>
  </si>
  <si>
    <t>532322251100003678694</t>
  </si>
  <si>
    <t>532322251100003678695</t>
  </si>
  <si>
    <t>532322251100003678696</t>
  </si>
  <si>
    <t>532322251100003678682</t>
  </si>
  <si>
    <t>532322251100003667516</t>
  </si>
  <si>
    <t>532322251100003667527</t>
  </si>
  <si>
    <t>532322251100003690206</t>
  </si>
  <si>
    <t>双柏县安龙堡卫生院2025年两个允许绩效经费</t>
  </si>
  <si>
    <t>532322251100003667510</t>
  </si>
  <si>
    <t>532322251100003679492</t>
  </si>
  <si>
    <t>532322251100003679486</t>
  </si>
  <si>
    <t>532322251100003679493</t>
  </si>
  <si>
    <t>532322251100003679485</t>
  </si>
  <si>
    <t>532322251100003679487</t>
  </si>
  <si>
    <t>532322251100003679488</t>
  </si>
  <si>
    <t>532322251100003679489</t>
  </si>
  <si>
    <t>532322251100003679512</t>
  </si>
  <si>
    <t>532322251100003674538</t>
  </si>
  <si>
    <t>机关事业人员遗嘱补助经费</t>
  </si>
  <si>
    <t>532322251100003674612</t>
  </si>
  <si>
    <t>单位（两个允许人员绩效）资金</t>
  </si>
  <si>
    <t>532322251100003674410</t>
  </si>
  <si>
    <t>乡村医生工资待遇经费</t>
  </si>
  <si>
    <t>532322251100003680828</t>
  </si>
  <si>
    <t>532322251100003680830</t>
  </si>
  <si>
    <t>532322251100003680829</t>
  </si>
  <si>
    <t>532322251100003680827</t>
  </si>
  <si>
    <t>532322251100003680838</t>
  </si>
  <si>
    <t>532322251100003680839</t>
  </si>
  <si>
    <t>532322251100003680831</t>
  </si>
  <si>
    <t>532322251100003680840</t>
  </si>
  <si>
    <t>532322251100003680852</t>
  </si>
  <si>
    <t>532322251100003680841</t>
  </si>
  <si>
    <t>532322251100003679932</t>
  </si>
  <si>
    <t>532322251100003679704</t>
  </si>
  <si>
    <t>爱尼山卫生院遗属人员补助资金</t>
  </si>
  <si>
    <t>532322251100003679787</t>
  </si>
  <si>
    <t>532322251100003679744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</si>
  <si>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</si>
  <si>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</si>
  <si>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</si>
  <si>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</si>
  <si>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</si>
  <si>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</si>
  <si>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</si>
  <si>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防治艾滋病（基本民生）县级专项资金</t>
  </si>
  <si>
    <t>312 民生类</t>
  </si>
  <si>
    <t>532322251100003671060</t>
  </si>
  <si>
    <t>40326062</t>
  </si>
  <si>
    <t>计划生育支出（基本民生）县级专项资金</t>
  </si>
  <si>
    <t>33259770</t>
  </si>
  <si>
    <t>532322251100003670804</t>
  </si>
  <si>
    <t>双柏县卫生健康局2025年单位自有资金</t>
  </si>
  <si>
    <t>='2025年部门财务收支预算总表01-1:2025年部门项目中期规划预算表12'!D14:D14-'2025年部门财务收支预算总表01-1:2025年部门项目中期规划预算表12'!E14:E14</t>
  </si>
  <si>
    <t>313 事业发展类</t>
  </si>
  <si>
    <t>532322251100003672307</t>
  </si>
  <si>
    <t>7066292</t>
  </si>
  <si>
    <t>31001</t>
  </si>
  <si>
    <t>房屋建筑物购建</t>
  </si>
  <si>
    <t>基本公共卫生服务项目县级配套资金</t>
  </si>
  <si>
    <t>311 专项业务类</t>
  </si>
  <si>
    <t>532322251100003685499</t>
  </si>
  <si>
    <t>妥甸卫生院单位自有资金</t>
  </si>
  <si>
    <t>532322251100003690906</t>
  </si>
  <si>
    <t>30218</t>
  </si>
  <si>
    <t>专用材料费</t>
  </si>
  <si>
    <t>妥甸卫生院其他资金</t>
  </si>
  <si>
    <t>532322251100003721929</t>
  </si>
  <si>
    <t>大庄卫生院单位资金</t>
  </si>
  <si>
    <t>1957021.8</t>
  </si>
  <si>
    <t>532322251100003711531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</si>
  <si>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</si>
  <si>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</si>
  <si>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</si>
  <si>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</si>
  <si>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</si>
  <si>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</si>
  <si>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</si>
  <si>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</si>
  <si>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30213</t>
  </si>
  <si>
    <t>维修（护）费</t>
  </si>
  <si>
    <t>30226</t>
  </si>
  <si>
    <t>劳务费</t>
  </si>
  <si>
    <t>73629322.23</t>
  </si>
  <si>
    <t>31002</t>
  </si>
  <si>
    <t>办公设备购置</t>
  </si>
  <si>
    <t>31003</t>
  </si>
  <si>
    <t>专用设备购置</t>
  </si>
  <si>
    <t>大庄卫生院其他资金</t>
  </si>
  <si>
    <t>532322251100003721845</t>
  </si>
  <si>
    <t>532322251100003682107</t>
  </si>
  <si>
    <t>单位实有资金专项经费</t>
  </si>
  <si>
    <t>532322251100003674033</t>
  </si>
  <si>
    <t>30207</t>
  </si>
  <si>
    <t>邮电费</t>
  </si>
  <si>
    <t>30227</t>
  </si>
  <si>
    <t>委托业务费</t>
  </si>
  <si>
    <t>30311</t>
  </si>
  <si>
    <t>代缴社会保险费</t>
  </si>
  <si>
    <t>基本公共卫生服务项目县级补助资金</t>
  </si>
  <si>
    <t>532322251100003673961</t>
  </si>
  <si>
    <t>自有资金中公共卫生项目资金</t>
  </si>
  <si>
    <t>532322251100003697943</t>
  </si>
  <si>
    <t>532322251100003678928</t>
  </si>
  <si>
    <t>30901</t>
  </si>
  <si>
    <t>国家基本公共卫生服务项目县级配套经费</t>
  </si>
  <si>
    <t>532322251100003678667</t>
  </si>
  <si>
    <t>532322251100003667773</t>
  </si>
  <si>
    <t>30225</t>
  </si>
  <si>
    <t>专用燃料费</t>
  </si>
  <si>
    <t>31007</t>
  </si>
  <si>
    <t>信息网络及软件购置更新</t>
  </si>
  <si>
    <t>532322251100003667494</t>
  </si>
  <si>
    <t>自有资金中的公共卫生项目经费</t>
  </si>
  <si>
    <t>532322251100003695939</t>
  </si>
  <si>
    <t>自有资金中的项目经费</t>
  </si>
  <si>
    <t>532322251100003696359</t>
  </si>
  <si>
    <t>自有资金中项目经费</t>
  </si>
  <si>
    <t>532322251100003696774</t>
  </si>
  <si>
    <t>532322251100003674072</t>
  </si>
  <si>
    <t>532322251100003674068</t>
  </si>
  <si>
    <t>自有资金中的疫情防控及公卫经费项目经费</t>
  </si>
  <si>
    <t>532322251100003695407</t>
  </si>
  <si>
    <t>爱尼山卫生院医疗收支单位自有资金</t>
  </si>
  <si>
    <t>532322251100003680703</t>
  </si>
  <si>
    <t>基本公共卫生县级补助资金</t>
  </si>
  <si>
    <t>532322251100003679877</t>
  </si>
  <si>
    <t>医疗收支单位自有其他资金</t>
  </si>
  <si>
    <t>532322251100003680680</t>
  </si>
  <si>
    <t>核算单位资金</t>
  </si>
  <si>
    <t>532322251100003674751</t>
  </si>
  <si>
    <t>532322251100003674343</t>
  </si>
  <si>
    <t>医疗收支单位资金</t>
  </si>
  <si>
    <t>532322251100003674808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</si>
  <si>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</si>
  <si>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</si>
  <si>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</si>
  <si>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</si>
  <si>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</si>
  <si>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</si>
  <si>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</si>
  <si>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</si>
  <si>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</si>
  <si>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</si>
  <si>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</si>
  <si>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</si>
  <si>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</si>
  <si>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</si>
  <si>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上级资金拨入率</t>
  </si>
  <si>
    <t>&gt;=</t>
  </si>
  <si>
    <t>90</t>
  </si>
  <si>
    <t>%</t>
  </si>
  <si>
    <t>定量指标</t>
  </si>
  <si>
    <t xml:space="preserve">反映上级资金拨入率
</t>
  </si>
  <si>
    <t>艾滋病感染孕产妇所生儿童抗病毒药物应用比例</t>
  </si>
  <si>
    <t xml:space="preserve">反映艾滋病感染孕产妇所生儿童抗病毒药物应用比例的情况 </t>
  </si>
  <si>
    <t>时效指标</t>
  </si>
  <si>
    <t>前期工作目标完成率</t>
  </si>
  <si>
    <t>100</t>
  </si>
  <si>
    <t xml:space="preserve">反映前期工作目标完成率的情况 </t>
  </si>
  <si>
    <t>效益指标</t>
  </si>
  <si>
    <t>社会效益</t>
  </si>
  <si>
    <t>目标人群政策知晓率</t>
  </si>
  <si>
    <t>95</t>
  </si>
  <si>
    <t xml:space="preserve">反映目标人群政策知晓情况
</t>
  </si>
  <si>
    <t>满意度指标</t>
  </si>
  <si>
    <t>服务对象满意度</t>
  </si>
  <si>
    <t xml:space="preserve">反映服务对象满意度
</t>
  </si>
  <si>
    <t xml:space="preserve">按照国家疾控局、国家卫生健康委、财政部《关于印发2024年重大公共卫生服务项目工作任务的通知》（国疾控规财发[2024]13号)，完成国家下达我省2025年度艾滋病、性病及丙肝防治等工作目标任务。建立健全艾滋病哨点监测系统，了解和掌握各类高危人群、一般人群和流动人口中艾滋病病毒（HIV）、梅毒和丙肝（HCV）的流行水平、流行趋势，以及各种影响因素，为制订防治措施和评估防治效果提供依据。及时掌握看守所等监管场所被监管人员中艾滋病感染状况，为制定艾滋病防治政策和措施提供依据。 "从高危人群中及时发现艾滋病、梅毒、丙肝感染者，实施干预措施，并开展转介，减少病例流失。所有乡镇100%免费开展孕产妇艾滋病、梅毒、乙肝筛查。孕产妇艾滋病、梅毒和乙肝检测率分别达到95%以上。加强技术指导：县级自查及对乡镇级4次。提供相应服务的人员（县市级以及任务要求乡镇）培训覆盖率达到90%以上。统筹使用信息相关经费，确保各级预防母婴传播 网络直报系统运转顺畅，具有40套以上隔离防护设备与用品包。
</t>
  </si>
  <si>
    <t>93</t>
  </si>
  <si>
    <t xml:space="preserve">反映感染者检测发现率
</t>
  </si>
  <si>
    <t>=</t>
  </si>
  <si>
    <t>次</t>
  </si>
  <si>
    <t xml:space="preserve">反映开展防艾宣传活动次数的情况 </t>
  </si>
  <si>
    <t xml:space="preserve">反映安全套摆放率
</t>
  </si>
  <si>
    <t xml:space="preserve">反映艾滋病感染孕产妇所生儿童抗病毒药物应用比例的情况 
</t>
  </si>
  <si>
    <t>85</t>
  </si>
  <si>
    <t xml:space="preserve">反映群众满意度
</t>
  </si>
  <si>
    <t>实施计划生育家庭奖励与扶助制度，缓解计划生育困难家庭在生产、生活、医疗和养老等方面的特殊困难，改善计划生育家庭生生活状况，引导和帮助计划生育家庭发展生产，保障和改善民生，促进社会和谐稳定，2025年扶助独生子女伤残家庭人数71人，扶助独生子女死亡家庭人数118人，扶助计划生育手术并发症一级二级三级人数43人，农村部分计划生育家庭奖励扶助人数1185人。</t>
  </si>
  <si>
    <t>定性指标</t>
  </si>
  <si>
    <t>反映奖励扶助对象档案建档情况</t>
  </si>
  <si>
    <t>质量指标</t>
  </si>
  <si>
    <t>反映申报审核时限达标率的情况</t>
  </si>
  <si>
    <t>成本指标</t>
  </si>
  <si>
    <t>5520</t>
  </si>
  <si>
    <t>元/人年</t>
  </si>
  <si>
    <t>反映独生子女伤残家庭扶助金发放标准的情况</t>
  </si>
  <si>
    <t>逐步提高</t>
  </si>
  <si>
    <t>年</t>
  </si>
  <si>
    <t>反映社会稳定水平逐步提高的情况</t>
  </si>
  <si>
    <t>反映反映群众满意情况</t>
  </si>
  <si>
    <t>1.2025年继续免费向城乡居民提供基本公共卫生服务，促进乡村基本公共卫生水平不断提高。
2.2025年完成居民规范化电子健康档案覆盖率80%以上，碘缺乏病防治工作任务完成率95%以上，做好糖尿病、高血压、严重精神病障碍患者等人员的管理，不断缩小城镇公共卫生水平，提高乡镇公共卫生服务质量
3.保障乡村医生和卫生院公共卫生服务资金，稳定公共卫生人才队伍，保障公共卫生服务项目正常开展圆满结束，逐步提高公共卫生收入。</t>
  </si>
  <si>
    <t>居民健康档案建档人数</t>
  </si>
  <si>
    <t>22117</t>
  </si>
  <si>
    <t>人</t>
  </si>
  <si>
    <t>反映居民健康档案建档情况。</t>
  </si>
  <si>
    <t>卫生监督次数</t>
  </si>
  <si>
    <t>反映卫生监督情况。</t>
  </si>
  <si>
    <t>公共卫生宣讲次数</t>
  </si>
  <si>
    <t>反映公共卫生宣讲宣传情况</t>
  </si>
  <si>
    <t>居民规范化电子健康档案覆盖率</t>
  </si>
  <si>
    <t>80</t>
  </si>
  <si>
    <t>反映居民规范化电子健康档案覆情况</t>
  </si>
  <si>
    <t>地方病防治工作任务完成率</t>
  </si>
  <si>
    <t>反映地方病防治工作任务完成情况</t>
  </si>
  <si>
    <t>碘缺乏病防治工作任务完成率</t>
  </si>
  <si>
    <t>反映碘缺乏病防治工作任务完成情况</t>
  </si>
  <si>
    <t>完成时限</t>
  </si>
  <si>
    <t>2025年年内完成</t>
  </si>
  <si>
    <t>是/否</t>
  </si>
  <si>
    <t>反映公共卫生项目完成及时情况。</t>
  </si>
  <si>
    <t>经济成本指标</t>
  </si>
  <si>
    <t>&lt;=</t>
  </si>
  <si>
    <t>141200</t>
  </si>
  <si>
    <t>元</t>
  </si>
  <si>
    <t>反映公共卫生项目成本节约情况。</t>
  </si>
  <si>
    <t>城乡居民公共卫生差距</t>
  </si>
  <si>
    <t>不断缩小</t>
  </si>
  <si>
    <t>反映城乡居民公共卫生水平</t>
  </si>
  <si>
    <t>城乡居民对基本公共卫生服务满意度</t>
  </si>
  <si>
    <t>反映城乡居民对基本公共卫生服务满意程度</t>
  </si>
  <si>
    <t>115000</t>
  </si>
  <si>
    <t>群众满意度</t>
  </si>
  <si>
    <t xml:space="preserve">1.提供妥甸镇4.9万人基本医疗服务，2025年较2024年提高门诊人次和住院人次，提高医疗服务水平和服务质量，建设百姓满意的基层医疗卫生机构。
2.2025年提供卫生技术人员培训机会，加大中彝医和临床技术的培训，提高医疗人员诊疗水平，完善医疗就诊体系，努力实现小病不出村，大病不出县。
3.减少医保基金外流比例，提高医疗收入，保障和提高医疗卫生技术人员的工资待遇，维持卫生院基本运转，保障医疗人才队伍稳定。
</t>
  </si>
  <si>
    <t>门诊人次</t>
  </si>
  <si>
    <t>65000</t>
  </si>
  <si>
    <t>人次</t>
  </si>
  <si>
    <t>反映卫生院门诊情况</t>
  </si>
  <si>
    <t>住院人次</t>
  </si>
  <si>
    <t>较2024年增加</t>
  </si>
  <si>
    <t>反映卫生院住院人次情况</t>
  </si>
  <si>
    <t>网采药品采购批次</t>
  </si>
  <si>
    <t>批次</t>
  </si>
  <si>
    <t>反映卫生院药品采购情况</t>
  </si>
  <si>
    <t>人员培训合格率</t>
  </si>
  <si>
    <t>反映医疗技术人员培训效果</t>
  </si>
  <si>
    <t>病例合格率</t>
  </si>
  <si>
    <t>反映住院病例质量</t>
  </si>
  <si>
    <t>反映项目是否及时</t>
  </si>
  <si>
    <t>7500000</t>
  </si>
  <si>
    <t>反映医疗项目成本节约情况</t>
  </si>
  <si>
    <t>公共卫生服务水平不断提高</t>
  </si>
  <si>
    <t>不断提高</t>
  </si>
  <si>
    <t>公共卫生服务水平提高</t>
  </si>
  <si>
    <t>医疗服务水平提高</t>
  </si>
  <si>
    <t>持续提高</t>
  </si>
  <si>
    <t>医疗服务水平提高情况</t>
  </si>
  <si>
    <t>患者满意度</t>
  </si>
  <si>
    <t>21780</t>
  </si>
  <si>
    <t>56800</t>
  </si>
  <si>
    <t>反映公共卫生项目完成及时情况</t>
  </si>
  <si>
    <t>35000</t>
  </si>
  <si>
    <t xml:space="preserve">1.提供大庄镇2万人基本医疗服务，2025年较2024年提高门诊人次和住院人次，提高医疗服务水平和服务质量，建设百姓满意的基层医疗卫生机构。
2.2025年提供卫生技术人员培训机会，加大中彝医和临床技术的培训，提高医疗人员诊疗水平，完善医疗就诊体系，努力实现小病不出村，大病不出县。
3.减少医保基金外流比例，提高医疗收入，保障和提高医疗卫生技术人员的工资待遇，维持卫生院基本运转，保障医疗人才队伍稳定。
</t>
  </si>
  <si>
    <t>25000</t>
  </si>
  <si>
    <t>3000000</t>
  </si>
  <si>
    <t>提高</t>
  </si>
  <si>
    <t>1.免费向城乡居民提供基本公共卫生服务，促进基本公共卫生服务均等化。
2.按照《国家基本公共卫生服务规范（第三版）》为城乡居民建立健康档案，开展健康教育、预防接种等服务，将0-6岁儿童、65岁以上老年人、孕产妇、原发性高血压和2型糖尿病患者、严重精神障碍患者、肺结核患者列为重点人群，提供针对性的疾控管理服务。
3.开展对重点疾病及危害因素监测，有效控制疾病流行，为制度相关政策提供依据。保持重点地方病防治措施全面落实。开展职业病监测，最大限度保护放射人员，患者和公众的健康权益。同时推荐妇幼卫生、健康素养促进、医养结合和老年健康服务、卫生应急、计划生育等方面工作。</t>
  </si>
  <si>
    <t>16900</t>
  </si>
  <si>
    <t>反映公共卫生宣讲宣传情况。</t>
  </si>
  <si>
    <t>反映居民规范化电子健康档案覆情况。</t>
  </si>
  <si>
    <t>反映地方病防治工作任务完成情况。</t>
  </si>
  <si>
    <t>反映碘缺乏病防治工作任务完成情况。</t>
  </si>
  <si>
    <t>236,274.08</t>
  </si>
  <si>
    <t>反映城乡居民公共卫生水平。</t>
  </si>
  <si>
    <t>1.免费向城乡居民提供基本公共卫生服务，促进基本公共卫生服务均等化。2.按照《国家基本公共卫生服务规范（第三版）》为城乡居民建立健康档案，开展健康教育、预防接种等服务，将0-6岁儿童、65岁以上老年人、孕产妇、原发性高血压和2型糖尿病患者、严重精神障碍患者、肺结核患者列为重点人员，提供针对性的健康管理服务。</t>
  </si>
  <si>
    <t>48,500.00</t>
  </si>
  <si>
    <t>反映城乡居民对基本公共卫生服务满意程度。</t>
  </si>
  <si>
    <t>单位资金均通过预算管理一体化系统办理资金收支业务，未纳入预算、未指定账户、未归集单位资金的，一律不得使用单位资金。双柏县法脿中心卫生院为双柏县卫生健康局直属单位，围绕“改善民生、服务健康”这一目标，按照国家“建立健全覆盖城乡居民的基本医疗服务卫生制度”、“进一步促进城乡居民人人享有基本公共卫生逐步均等化”的要求，努力发展卫生事业，全力服务健康，倾情造福人民，进一步促进社会和谐稳定。</t>
  </si>
  <si>
    <t>反映卫生院门诊情况。</t>
  </si>
  <si>
    <t>反映卫生院住院人次情况。</t>
  </si>
  <si>
    <t>反映卫生院药品采购情况。</t>
  </si>
  <si>
    <t>反映医疗技术人员培训效果。</t>
  </si>
  <si>
    <t>反映住院病例质量。</t>
  </si>
  <si>
    <t>反映项目是否及时。</t>
  </si>
  <si>
    <t>4000000</t>
  </si>
  <si>
    <t>反映医疗项目成本节约情况。</t>
  </si>
  <si>
    <t>公共卫生服务水平提高。</t>
  </si>
  <si>
    <t>医疗服务水平提高情况。</t>
  </si>
  <si>
    <t>群众满意度。</t>
  </si>
  <si>
    <t xml:space="preserve">1.提供鄂嘉镇基本医疗服务，2025年较2024年提高门诊人次和住院人次，提高医疗服务水平和服务质量，建设百姓满意的基层医疗卫生机构。
2.2025年提供卫生技术人员培训机会，加大中彝医和临床技术的培训，提高医疗人员诊疗水平，完善医疗就诊体系，努力实现小病不出村，大病不出县。
3.减少医保基金外流比例，提高医疗收入，保障和提高医疗卫生技术人员的工资待遇，维持卫生院基本运转，保障医疗人才队伍稳定。
</t>
  </si>
  <si>
    <t>公用经费保障人数</t>
  </si>
  <si>
    <t>32</t>
  </si>
  <si>
    <t>反映公用经费保障部门（单位）正常运转的在职人数情况。在职人数主要指办公、会议、培训、差旅、水费、电费等公用经费中服务保障的人数。</t>
  </si>
  <si>
    <t>公用经费保障公务用车数量</t>
  </si>
  <si>
    <t>辆</t>
  </si>
  <si>
    <t>12次</t>
  </si>
  <si>
    <t>95%</t>
  </si>
  <si>
    <t>部门运转</t>
  </si>
  <si>
    <t>正常运转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</si>
  <si>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</si>
  <si>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</si>
  <si>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</si>
  <si>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</si>
  <si>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社会公众满意度</t>
  </si>
  <si>
    <t>反映社会公众对部门（单位）履职情况的满意程度。</t>
  </si>
  <si>
    <t>单位人员满意度</t>
  </si>
  <si>
    <t>90%</t>
  </si>
  <si>
    <t>反映部门（单位）人员对公用经费保障的满意程度。</t>
  </si>
  <si>
    <t>4次</t>
  </si>
  <si>
    <t>63400</t>
  </si>
  <si>
    <t>可持续影响</t>
  </si>
  <si>
    <t>不断下降</t>
  </si>
  <si>
    <t>反映服务城乡居民公共卫生水平</t>
  </si>
  <si>
    <t>基本公共卫生服务水平</t>
  </si>
  <si>
    <t>反映基本公共卫生服务项目服务水平</t>
  </si>
  <si>
    <t>80%</t>
  </si>
  <si>
    <t>反映服务对象满意度</t>
  </si>
  <si>
    <t>23000</t>
  </si>
  <si>
    <t>2600000</t>
  </si>
  <si>
    <t>目标：按照“应签尽签”的原则，免费向建档立卡贫困人口提供家庭医生签约服务，保障对重点人群和重点病种提供签约服务，其中，常住的建档立卡贫困人口中已明确诊断可追踪的高血压、糖尿病、肺结核和严重精神障碍患者“应签尽签”。（应签底数源于健康扶贫核实核准的患者数，甄别已死亡、长期外出打工/就学、服刑、疾病治愈以及没能明确诊断等无法提供服务的情况。</t>
  </si>
  <si>
    <t>7800</t>
  </si>
  <si>
    <t>116,728.00</t>
  </si>
  <si>
    <t xml:space="preserve">人 </t>
  </si>
  <si>
    <t>23,400.00</t>
  </si>
  <si>
    <t xml:space="preserve"> 主要承乡镇的卫生工作法律、法规、政策的贯彻，卫生事业发展规划和工作计划的制定，社会公共卫生工作的组织和实施；负责本乡镇的0.89万人的基本医疗服务、疾病预防控制、妇幼保健及居民健康管理、卫生监督管理、健康扶贫等工作；负责本乡镇突发公共卫生事件的报告，并依据上级部门要求组织实施处置。</t>
  </si>
  <si>
    <t>15000</t>
  </si>
  <si>
    <t>是否</t>
  </si>
  <si>
    <t>2300000.00</t>
  </si>
  <si>
    <t>6800</t>
  </si>
  <si>
    <t>19500.00</t>
  </si>
  <si>
    <t>68,486.03</t>
  </si>
  <si>
    <t>目标1：全县艾滋病疫情保持平稳，继续保持血液无传播状态，母婴传播率降低至2%以下，检测发现率和抗病毒治疗比例达93%以上，治疗病人成功率达93%以上。目标2：加强项目质量控制和能力建设，保证项目顺利实施。</t>
  </si>
  <si>
    <t>感染者检测发现率</t>
  </si>
  <si>
    <t>反映卫生院感染者检测情况</t>
  </si>
  <si>
    <t>5,363.00</t>
  </si>
  <si>
    <t>安全套摆放率</t>
  </si>
  <si>
    <t>34675.00</t>
  </si>
  <si>
    <t>1.提供独田乡基本医疗服务，2025年较2024年提高门诊人次和住院人次，提高医疗服务水平和服务质量，建设百姓满意的基层医疗卫生机构。
2.2025年提供卫生技术人员培训机会，加大中彝医和临床技术的培训，提高医疗人员诊疗水平，完善医疗就诊体系，努力实现小病不出村，大病不出县。
3.减少医保基金外流比例，提高医疗收入，保障和提高医疗卫生技术人员的工资待遇，维持卫生院基本运转，保障医疗人才队伍稳定。</t>
  </si>
  <si>
    <t>12人</t>
  </si>
  <si>
    <t>1辆</t>
  </si>
  <si>
    <t>2025 年年内完成</t>
  </si>
  <si>
    <t>2次</t>
  </si>
  <si>
    <t>85%</t>
  </si>
  <si>
    <t xml:space="preserve">反映公用经费保障部门（单位）正常运转的在职人数情况。在职人数主要指办公、会议、培训、差旅、水费、电费等公用经费中服务保障的人数。
</t>
  </si>
  <si>
    <t>60110</t>
  </si>
  <si>
    <t xml:space="preserve">反映部门（单位）正常运转情况。
</t>
  </si>
  <si>
    <t xml:space="preserve">1.提供爱尼山乡基本医疗服务，2025年较2024年提高门诊人次和住院人次，提高医疗服务水平和服务质量，建设百姓满意的基层医疗卫生机构。
2.2025年提供卫生技术人员培训机会，加大中彝医和临床技术的培训，提高医疗人员诊疗水平，完善医疗就诊体系，努力实现小病不出村，大病不出县。
3.减少医保基金外流比例，提高医疗收入，保障和提高医疗卫生技术人员的工资待遇，维持卫生院基本运转，保障医疗人才队伍稳定。
</t>
  </si>
  <si>
    <t>自有资金当年使用率</t>
  </si>
  <si>
    <t>100%</t>
  </si>
  <si>
    <t>反映本年自有资金支出业务活动费用情况</t>
  </si>
  <si>
    <t>保障部门运转人数</t>
  </si>
  <si>
    <t>15人</t>
  </si>
  <si>
    <t>反映保障部门运转人数情况</t>
  </si>
  <si>
    <t>12批</t>
  </si>
  <si>
    <t>244655.89</t>
  </si>
  <si>
    <t>提升医疗业务发展水平</t>
  </si>
  <si>
    <t>良好</t>
  </si>
  <si>
    <t>根据医疗收入情况反映本年提升医疗业务发展水平情况。</t>
  </si>
  <si>
    <t>反映前来就诊患者满意度情况。</t>
  </si>
  <si>
    <t>3岁以下儿童系统管理率</t>
  </si>
  <si>
    <t>≥80%</t>
  </si>
  <si>
    <t>反映服务对象管理率</t>
  </si>
  <si>
    <t>≥95%</t>
  </si>
  <si>
    <t>反映服务对象完成率</t>
  </si>
  <si>
    <t>克山病防治工作任务完成率</t>
  </si>
  <si>
    <t>23500</t>
  </si>
  <si>
    <t>15</t>
  </si>
  <si>
    <t>反映部门（单位）运转情况。</t>
  </si>
  <si>
    <t>预算05-3表</t>
  </si>
  <si>
    <t>注：本表无数据，故公开空表。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</si>
  <si>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</si>
  <si>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</si>
  <si>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</si>
  <si>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</si>
  <si>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</si>
  <si>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</si>
  <si>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</si>
  <si>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</si>
  <si>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</si>
  <si>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</si>
  <si>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</si>
  <si>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</si>
  <si>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</si>
  <si>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</si>
  <si>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</si>
  <si>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</si>
  <si>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</si>
  <si>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</si>
  <si>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卫健局  车辆使用费</t>
  </si>
  <si>
    <t>2025年公车运行维护费（车辆保险）</t>
  </si>
  <si>
    <t>机动车保险服务</t>
  </si>
  <si>
    <t>车辆维修和保养服务（车辆加油）</t>
  </si>
  <si>
    <t>车辆加油、添加燃料服务</t>
  </si>
  <si>
    <t>升</t>
  </si>
  <si>
    <t>2025年公车运行维护费（车辆维修和保养服务）</t>
  </si>
  <si>
    <t>车辆维修和保养服务</t>
  </si>
  <si>
    <t>便携式计算机</t>
  </si>
  <si>
    <t>台</t>
  </si>
  <si>
    <t>台式计算机</t>
  </si>
  <si>
    <t>复印纸（A4）</t>
  </si>
  <si>
    <t>复印纸</t>
  </si>
  <si>
    <t>件</t>
  </si>
  <si>
    <t>文件柜</t>
  </si>
  <si>
    <t>组</t>
  </si>
  <si>
    <t>空调</t>
  </si>
  <si>
    <t>空调机</t>
  </si>
  <si>
    <t>装订机</t>
  </si>
  <si>
    <t>加油</t>
  </si>
  <si>
    <t>维修</t>
  </si>
  <si>
    <t>公务用车加油费</t>
  </si>
  <si>
    <t>公务用车车辆维修和保养费</t>
  </si>
  <si>
    <t>打印纸采购</t>
  </si>
  <si>
    <t>电脑采购</t>
  </si>
  <si>
    <t>公务用车维修和保养费</t>
  </si>
  <si>
    <t>公卫打印纸采购费</t>
  </si>
  <si>
    <t>鄂嘉卫生院单位资金</t>
  </si>
  <si>
    <t>台式电脑</t>
  </si>
  <si>
    <t>车辆保险费</t>
  </si>
  <si>
    <t>车辆加油</t>
  </si>
  <si>
    <t>大麦地卫生院 单位实有资金专项经费</t>
  </si>
  <si>
    <t>救护车保险</t>
  </si>
  <si>
    <t>救护车燃油费</t>
  </si>
  <si>
    <t>车辆维修维护费</t>
  </si>
  <si>
    <t>医疗收支单位自有资金</t>
  </si>
  <si>
    <t>笔记本电脑</t>
  </si>
  <si>
    <t>办公桌</t>
  </si>
  <si>
    <t>张</t>
  </si>
  <si>
    <t>办公椅</t>
  </si>
  <si>
    <t>把</t>
  </si>
  <si>
    <t>洗衣机</t>
  </si>
  <si>
    <t>救护车加油</t>
  </si>
  <si>
    <t>救护车维修</t>
  </si>
  <si>
    <t>档案柜</t>
  </si>
  <si>
    <t>独田卫生院 医疗收支单位资金</t>
  </si>
  <si>
    <t>彩色打印机</t>
  </si>
  <si>
    <t>A4彩色打印机</t>
  </si>
  <si>
    <t>硒鼓、粉盒</t>
  </si>
  <si>
    <t>其他硒鼓、粉盒</t>
  </si>
  <si>
    <t>盒</t>
  </si>
  <si>
    <t>黑白打印机</t>
  </si>
  <si>
    <t>A4黑白打印机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</si>
  <si>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</si>
  <si>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</si>
  <si>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</si>
  <si>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</si>
  <si>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</si>
  <si>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</si>
  <si>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</si>
  <si>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</si>
  <si>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</si>
  <si>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</si>
  <si>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</si>
  <si>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</si>
  <si>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</si>
  <si>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</si>
  <si>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</si>
  <si>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</si>
  <si>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</si>
  <si>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</si>
  <si>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</si>
  <si>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</si>
  <si>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</si>
  <si>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</si>
  <si>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</si>
  <si>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</si>
  <si>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</si>
  <si>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</si>
  <si>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</si>
  <si>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</si>
  <si>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</si>
  <si>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</si>
  <si>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</si>
  <si>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</si>
  <si>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</si>
  <si>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</si>
  <si>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</si>
  <si>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</si>
  <si>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</si>
  <si>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</si>
  <si>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</si>
  <si>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</si>
  <si>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</si>
  <si>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</si>
  <si>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</si>
  <si>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</si>
  <si>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</si>
  <si>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</si>
  <si>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</si>
  <si>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</si>
  <si>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>说明：以上项目为2025年一次性规划项目，故2026年、2027年无数据。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</si>
</sst>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  <numFmt numFmtId="181" formatCode="0.00_ "/>
  </numFmts>
  <fonts count="47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b/>
      <sz val="2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sz val="9"/>
      <color rgb="FF000000"/>
      <name val="宋体"/>
      <charset val="1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6"/>
      <color theme="1"/>
      <name val="仿宋_GB2312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b/>
      <sz val="9"/>
      <color rgb="FF000000"/>
      <name val="Times New Roman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24" applyNumberFormat="0" applyAlignment="0" applyProtection="0">
      <alignment vertical="center"/>
    </xf>
    <xf numFmtId="0" fontId="37" fillId="5" borderId="25" applyNumberFormat="0" applyAlignment="0" applyProtection="0">
      <alignment vertical="center"/>
    </xf>
    <xf numFmtId="0" fontId="38" fillId="5" borderId="24" applyNumberFormat="0" applyAlignment="0" applyProtection="0">
      <alignment vertical="center"/>
    </xf>
    <xf numFmtId="0" fontId="39" fillId="6" borderId="26" applyNumberFormat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0" fontId="10" fillId="0" borderId="1">
      <alignment horizontal="right" vertical="center"/>
    </xf>
    <xf numFmtId="178" fontId="10" fillId="0" borderId="1">
      <alignment horizontal="right" vertical="center"/>
    </xf>
    <xf numFmtId="49" fontId="10" fillId="0" borderId="1">
      <alignment horizontal="left" vertical="center" wrapText="1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80" fontId="10" fillId="0" borderId="1">
      <alignment horizontal="right" vertical="center"/>
    </xf>
    <xf numFmtId="0" fontId="10" fillId="0" borderId="0">
      <alignment vertical="top"/>
      <protection locked="0"/>
    </xf>
  </cellStyleXfs>
  <cellXfs count="143">
    <xf numFmtId="0" fontId="0" fillId="0" borderId="0" xfId="0" applyFont="1">
      <alignment vertical="center"/>
    </xf>
    <xf numFmtId="49" fontId="1" fillId="0" borderId="0" xfId="53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3" applyNumberFormat="1" applyFont="1" applyBorder="1">
      <alignment horizontal="left" vertical="center" wrapText="1"/>
    </xf>
    <xf numFmtId="178" fontId="6" fillId="0" borderId="1" xfId="54" applyNumberFormat="1" applyFont="1" applyBorder="1">
      <alignment horizontal="right" vertical="center"/>
    </xf>
    <xf numFmtId="49" fontId="5" fillId="0" borderId="1" xfId="53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49" fontId="2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49" fontId="2" fillId="0" borderId="0" xfId="53" applyNumberFormat="1" applyFont="1" applyBorder="1" applyAlignment="1">
      <alignment horizontal="right" vertical="center" wrapText="1"/>
    </xf>
    <xf numFmtId="49" fontId="2" fillId="0" borderId="0" xfId="53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8" fontId="6" fillId="0" borderId="1" xfId="54" applyNumberFormat="1" applyFont="1" applyBorder="1" applyAlignment="1">
      <alignment horizontal="right" vertical="center" wrapText="1"/>
    </xf>
    <xf numFmtId="178" fontId="5" fillId="0" borderId="1" xfId="54" applyNumberFormat="1" applyFont="1" applyBorder="1">
      <alignment horizontal="right" vertical="center"/>
    </xf>
    <xf numFmtId="49" fontId="5" fillId="0" borderId="0" xfId="53" applyNumberFormat="1" applyFont="1" applyBorder="1">
      <alignment horizontal="left" vertical="center" wrapText="1"/>
    </xf>
    <xf numFmtId="49" fontId="7" fillId="0" borderId="0" xfId="53" applyNumberFormat="1" applyFont="1" applyBorder="1" applyAlignment="1">
      <alignment horizontal="center" vertical="center" wrapText="1"/>
    </xf>
    <xf numFmtId="49" fontId="5" fillId="0" borderId="2" xfId="53" applyNumberFormat="1" applyFont="1" applyBorder="1" applyAlignment="1">
      <alignment horizontal="left" vertical="center" wrapText="1"/>
    </xf>
    <xf numFmtId="49" fontId="5" fillId="0" borderId="3" xfId="53" applyNumberFormat="1" applyFont="1" applyBorder="1" applyAlignment="1">
      <alignment horizontal="left" vertical="center" wrapText="1"/>
    </xf>
    <xf numFmtId="49" fontId="5" fillId="0" borderId="4" xfId="53" applyNumberFormat="1" applyFont="1" applyBorder="1" applyAlignment="1">
      <alignment horizontal="left" vertical="center" wrapText="1"/>
    </xf>
    <xf numFmtId="49" fontId="5" fillId="0" borderId="5" xfId="53" applyNumberFormat="1" applyFont="1" applyBorder="1" applyAlignment="1">
      <alignment horizontal="center" vertical="center" wrapText="1"/>
    </xf>
    <xf numFmtId="49" fontId="5" fillId="0" borderId="6" xfId="53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3" applyNumberFormat="1" applyFont="1" applyBorder="1">
      <alignment horizontal="left" vertical="center" wrapText="1"/>
    </xf>
    <xf numFmtId="49" fontId="5" fillId="0" borderId="0" xfId="53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0" xfId="0" applyFont="1">
      <alignment vertical="center"/>
    </xf>
    <xf numFmtId="49" fontId="10" fillId="0" borderId="0" xfId="53" applyNumberFormat="1" applyFont="1" applyBorder="1">
      <alignment horizontal="left" vertical="center" wrapText="1"/>
    </xf>
    <xf numFmtId="49" fontId="11" fillId="0" borderId="0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 wrapText="1"/>
    </xf>
    <xf numFmtId="178" fontId="15" fillId="0" borderId="1" xfId="54" applyNumberFormat="1" applyFont="1" applyBorder="1">
      <alignment horizontal="right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0" fillId="0" borderId="0" xfId="53" applyNumberFormat="1" applyFont="1" applyBorder="1" applyAlignment="1">
      <alignment horizontal="right" vertical="center" wrapText="1"/>
    </xf>
    <xf numFmtId="49" fontId="12" fillId="0" borderId="0" xfId="53" applyNumberFormat="1" applyFont="1" applyBorder="1" applyAlignment="1">
      <alignment horizontal="right" vertical="center" wrapText="1"/>
    </xf>
    <xf numFmtId="49" fontId="16" fillId="0" borderId="8" xfId="53" applyNumberFormat="1" applyFont="1" applyBorder="1" applyAlignment="1">
      <alignment horizontal="center" vertical="center" wrapText="1"/>
    </xf>
    <xf numFmtId="49" fontId="16" fillId="0" borderId="9" xfId="53" applyNumberFormat="1" applyFont="1" applyBorder="1" applyAlignment="1">
      <alignment horizontal="center" vertical="center" wrapText="1"/>
    </xf>
    <xf numFmtId="49" fontId="16" fillId="0" borderId="1" xfId="53" applyNumberFormat="1" applyFont="1" applyBorder="1" applyAlignment="1">
      <alignment horizontal="center" vertical="center" wrapText="1"/>
    </xf>
    <xf numFmtId="49" fontId="16" fillId="0" borderId="5" xfId="53" applyNumberFormat="1" applyFont="1" applyBorder="1" applyAlignment="1">
      <alignment horizontal="center" vertical="center" wrapText="1"/>
    </xf>
    <xf numFmtId="49" fontId="16" fillId="0" borderId="6" xfId="53" applyNumberFormat="1" applyFont="1" applyBorder="1" applyAlignment="1">
      <alignment horizontal="center" vertical="center" wrapText="1"/>
    </xf>
    <xf numFmtId="180" fontId="16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left" vertical="center" wrapText="1"/>
    </xf>
    <xf numFmtId="49" fontId="5" fillId="0" borderId="1" xfId="53" applyNumberFormat="1" applyFont="1" applyFill="1" applyBorder="1">
      <alignment horizontal="left" vertical="center" wrapText="1"/>
    </xf>
    <xf numFmtId="178" fontId="6" fillId="0" borderId="1" xfId="0" applyNumberFormat="1" applyFont="1" applyFill="1" applyBorder="1" applyAlignment="1">
      <alignment horizontal="right" vertical="center"/>
    </xf>
    <xf numFmtId="180" fontId="6" fillId="0" borderId="1" xfId="0" applyNumberFormat="1" applyFont="1" applyFill="1" applyBorder="1" applyAlignment="1">
      <alignment horizontal="center" vertical="center"/>
    </xf>
    <xf numFmtId="180" fontId="16" fillId="0" borderId="1" xfId="0" applyNumberFormat="1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0" fillId="0" borderId="8" xfId="0" applyFont="1" applyFill="1" applyBorder="1">
      <alignment vertical="center"/>
    </xf>
    <xf numFmtId="178" fontId="6" fillId="0" borderId="5" xfId="0" applyNumberFormat="1" applyFont="1" applyFill="1" applyBorder="1" applyAlignment="1">
      <alignment horizontal="right" vertical="center"/>
    </xf>
    <xf numFmtId="49" fontId="16" fillId="0" borderId="5" xfId="0" applyNumberFormat="1" applyFont="1" applyFill="1" applyBorder="1" applyAlignment="1">
      <alignment horizontal="left" vertical="center" wrapText="1"/>
    </xf>
    <xf numFmtId="4" fontId="17" fillId="0" borderId="1" xfId="57" applyNumberFormat="1" applyFont="1" applyFill="1" applyBorder="1" applyAlignment="1" applyProtection="1">
      <alignment horizontal="right" vertical="center"/>
    </xf>
    <xf numFmtId="49" fontId="16" fillId="0" borderId="0" xfId="53" applyNumberFormat="1" applyFont="1" applyBorder="1" applyAlignment="1">
      <alignment horizontal="right" vertical="center" wrapText="1"/>
    </xf>
    <xf numFmtId="0" fontId="17" fillId="0" borderId="7" xfId="57" applyFont="1" applyFill="1" applyBorder="1" applyAlignment="1" applyProtection="1">
      <alignment horizontal="center" vertical="center"/>
    </xf>
    <xf numFmtId="0" fontId="17" fillId="0" borderId="13" xfId="57" applyFont="1" applyFill="1" applyBorder="1" applyAlignment="1" applyProtection="1">
      <alignment horizontal="center" vertical="center"/>
    </xf>
    <xf numFmtId="0" fontId="17" fillId="0" borderId="14" xfId="57" applyFont="1" applyFill="1" applyBorder="1" applyAlignment="1" applyProtection="1">
      <alignment vertical="center"/>
    </xf>
    <xf numFmtId="4" fontId="17" fillId="0" borderId="1" xfId="57" applyNumberFormat="1" applyFont="1" applyFill="1" applyBorder="1" applyAlignment="1" applyProtection="1">
      <alignment horizontal="right" vertical="center"/>
      <protection locked="0"/>
    </xf>
    <xf numFmtId="4" fontId="17" fillId="0" borderId="7" xfId="57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8" fillId="0" borderId="8" xfId="53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19" fillId="0" borderId="8" xfId="0" applyFont="1" applyBorder="1" applyAlignment="1">
      <alignment horizontal="left" vertical="center" wrapText="1"/>
    </xf>
    <xf numFmtId="49" fontId="18" fillId="0" borderId="15" xfId="53" applyNumberFormat="1" applyFont="1" applyBorder="1" applyAlignment="1">
      <alignment horizontal="center" vertical="center" wrapText="1"/>
    </xf>
    <xf numFmtId="49" fontId="18" fillId="0" borderId="1" xfId="53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0" fillId="0" borderId="0" xfId="0" applyFont="1" applyFill="1">
      <alignment vertical="center"/>
    </xf>
    <xf numFmtId="49" fontId="5" fillId="0" borderId="0" xfId="53" applyNumberFormat="1" applyFont="1" applyFill="1" applyBorder="1">
      <alignment horizontal="left" vertical="center" wrapText="1"/>
    </xf>
    <xf numFmtId="49" fontId="7" fillId="0" borderId="0" xfId="53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178" fontId="6" fillId="0" borderId="1" xfId="54" applyNumberFormat="1" applyFont="1" applyFill="1" applyBorder="1" applyAlignment="1">
      <alignment horizontal="right" vertical="center" wrapText="1"/>
    </xf>
    <xf numFmtId="178" fontId="6" fillId="0" borderId="1" xfId="54" applyNumberFormat="1" applyFont="1" applyFill="1" applyBorder="1">
      <alignment horizontal="right" vertical="center"/>
    </xf>
    <xf numFmtId="0" fontId="21" fillId="0" borderId="0" xfId="0" applyFont="1" applyFill="1" applyAlignment="1">
      <alignment horizontal="justify" vertical="center"/>
    </xf>
    <xf numFmtId="49" fontId="5" fillId="0" borderId="0" xfId="53" applyNumberFormat="1" applyFont="1" applyFill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5" fillId="0" borderId="16" xfId="53" applyNumberFormat="1" applyFont="1" applyBorder="1">
      <alignment horizontal="left" vertical="center" wrapText="1"/>
    </xf>
    <xf numFmtId="49" fontId="5" fillId="0" borderId="14" xfId="53" applyNumberFormat="1" applyFont="1" applyBorder="1">
      <alignment horizontal="left" vertical="center" wrapText="1"/>
    </xf>
    <xf numFmtId="49" fontId="5" fillId="0" borderId="8" xfId="53" applyNumberFormat="1" applyFont="1" applyBorder="1">
      <alignment horizontal="left" vertical="center" wrapText="1"/>
    </xf>
    <xf numFmtId="49" fontId="5" fillId="0" borderId="15" xfId="53" applyNumberFormat="1" applyFont="1" applyBorder="1">
      <alignment horizontal="left" vertical="center" wrapText="1"/>
    </xf>
    <xf numFmtId="49" fontId="2" fillId="0" borderId="0" xfId="53" applyNumberFormat="1" applyFont="1" applyFill="1" applyBorder="1">
      <alignment horizontal="left" vertical="center" wrapText="1"/>
    </xf>
    <xf numFmtId="49" fontId="3" fillId="0" borderId="0" xfId="53" applyNumberFormat="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horizontal="right"/>
    </xf>
    <xf numFmtId="0" fontId="23" fillId="0" borderId="0" xfId="0" applyFont="1" applyBorder="1" applyAlignment="1" applyProtection="1">
      <alignment horizontal="right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181" fontId="6" fillId="0" borderId="1" xfId="54" applyNumberFormat="1" applyFont="1" applyBorder="1">
      <alignment horizontal="right" vertical="center"/>
    </xf>
    <xf numFmtId="49" fontId="5" fillId="0" borderId="0" xfId="53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left" vertical="center" wrapText="1" indent="1"/>
    </xf>
    <xf numFmtId="49" fontId="5" fillId="0" borderId="1" xfId="53" applyNumberFormat="1" applyFont="1" applyBorder="1" applyAlignment="1">
      <alignment horizontal="left" vertical="center" wrapText="1" indent="2"/>
    </xf>
    <xf numFmtId="0" fontId="17" fillId="0" borderId="1" xfId="57" applyFont="1" applyFill="1" applyBorder="1" applyAlignment="1" applyProtection="1">
      <alignment horizontal="left" vertical="center" wrapText="1"/>
    </xf>
    <xf numFmtId="178" fontId="6" fillId="0" borderId="1" xfId="54" applyNumberFormat="1" applyFont="1" applyBorder="1" applyAlignment="1">
      <alignment horizontal="right" vertical="center"/>
    </xf>
    <xf numFmtId="0" fontId="24" fillId="0" borderId="0" xfId="0" applyFo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6" fillId="0" borderId="15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16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0" fontId="25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center" wrapText="1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left" vertical="center" wrapText="1"/>
      <protection locked="0"/>
    </xf>
    <xf numFmtId="4" fontId="6" fillId="0" borderId="15" xfId="0" applyNumberFormat="1" applyFont="1" applyBorder="1" applyAlignment="1" applyProtection="1">
      <alignment horizontal="right" vertical="center"/>
      <protection locked="0"/>
    </xf>
    <xf numFmtId="178" fontId="26" fillId="0" borderId="1" xfId="54" applyNumberFormat="1" applyFont="1" applyBorder="1">
      <alignment horizontal="right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178" fontId="6" fillId="0" borderId="1" xfId="54" applyNumberFormat="1" applyFont="1" applyBorder="1" applyAlignment="1">
      <alignment horizontal="left" vertical="center"/>
    </xf>
    <xf numFmtId="178" fontId="6" fillId="0" borderId="1" xfId="54" applyNumberFormat="1" applyFont="1" applyBorder="1" applyAlignment="1">
      <alignment horizontal="left" vertical="center" indent="1"/>
    </xf>
    <xf numFmtId="178" fontId="6" fillId="0" borderId="1" xfId="54" applyNumberFormat="1" applyFont="1" applyBorder="1" applyAlignment="1">
      <alignment horizontal="left" vertical="center" indent="2"/>
    </xf>
    <xf numFmtId="178" fontId="6" fillId="0" borderId="1" xfId="54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25" fillId="0" borderId="1" xfId="53" applyNumberFormat="1" applyFont="1" applyBorder="1" applyAlignment="1">
      <alignment horizontal="center" vertical="center" wrapText="1"/>
    </xf>
    <xf numFmtId="4" fontId="26" fillId="0" borderId="18" xfId="0" applyNumberFormat="1" applyFont="1" applyBorder="1" applyAlignment="1">
      <alignment horizontal="right" vertical="center"/>
    </xf>
    <xf numFmtId="0" fontId="27" fillId="0" borderId="1" xfId="0" applyFont="1" applyBorder="1" applyAlignment="1"/>
    <xf numFmtId="49" fontId="5" fillId="0" borderId="19" xfId="53" applyNumberFormat="1" applyFont="1" applyBorder="1">
      <alignment horizontal="left" vertical="center" wrapText="1"/>
    </xf>
    <xf numFmtId="0" fontId="27" fillId="0" borderId="14" xfId="0" applyFont="1" applyBorder="1" applyAlignment="1"/>
    <xf numFmtId="0" fontId="25" fillId="0" borderId="8" xfId="0" applyFont="1" applyBorder="1" applyAlignment="1">
      <alignment horizontal="left" vertical="center"/>
    </xf>
    <xf numFmtId="0" fontId="25" fillId="0" borderId="12" xfId="0" applyFont="1" applyBorder="1" applyAlignment="1">
      <alignment horizontal="right" vertical="center"/>
    </xf>
    <xf numFmtId="178" fontId="6" fillId="0" borderId="14" xfId="54" applyNumberFormat="1" applyFont="1" applyBorder="1">
      <alignment horizontal="right" vertical="center"/>
    </xf>
    <xf numFmtId="49" fontId="25" fillId="0" borderId="8" xfId="53" applyNumberFormat="1" applyFont="1" applyBorder="1" applyAlignment="1">
      <alignment horizontal="center" vertical="center" wrapText="1"/>
    </xf>
    <xf numFmtId="4" fontId="26" fillId="0" borderId="20" xfId="0" applyNumberFormat="1" applyFont="1" applyBorder="1" applyAlignment="1">
      <alignment horizontal="right" vertical="center"/>
    </xf>
    <xf numFmtId="49" fontId="25" fillId="0" borderId="15" xfId="53" applyNumberFormat="1" applyFont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opLeftCell="A19" workbookViewId="0">
      <selection activeCell="B23" sqref="B23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1"/>
      <c r="B1" s="21"/>
      <c r="C1" s="21"/>
      <c r="D1" s="30" t="s">
        <v>0</v>
      </c>
    </row>
    <row r="2" ht="45" customHeight="1" spans="1:4">
      <c r="A2" s="22" t="s">
        <v>1</v>
      </c>
      <c r="B2" s="22"/>
      <c r="C2" s="22"/>
      <c r="D2" s="22"/>
    </row>
    <row r="3" ht="21" customHeight="1" spans="1:4">
      <c r="A3" s="21" t="s">
        <v>2</v>
      </c>
      <c r="B3" s="21"/>
      <c r="C3" s="21"/>
      <c r="D3" s="30" t="s">
        <v>3</v>
      </c>
    </row>
    <row r="4" ht="19.5" customHeight="1" spans="1:4">
      <c r="A4" s="9" t="s">
        <v>4</v>
      </c>
      <c r="B4" s="9"/>
      <c r="C4" s="9" t="s">
        <v>5</v>
      </c>
      <c r="D4" s="9"/>
    </row>
    <row r="5" ht="19.5" customHeight="1" spans="1:4">
      <c r="A5" s="9" t="s">
        <v>6</v>
      </c>
      <c r="B5" s="9" t="str">
        <f>"2025"&amp;"年预算数"</f>
        <v>2025年预算数</v>
      </c>
      <c r="C5" s="9" t="s">
        <v>7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8</v>
      </c>
      <c r="B7" s="8">
        <v>33303260.23</v>
      </c>
      <c r="C7" s="7" t="s">
        <v>9</v>
      </c>
      <c r="D7" s="8"/>
    </row>
    <row r="8" ht="25.3" customHeight="1" spans="1:4">
      <c r="A8" s="7" t="s">
        <v>10</v>
      </c>
      <c r="B8" s="8"/>
      <c r="C8" s="7" t="s">
        <v>11</v>
      </c>
      <c r="D8" s="8"/>
    </row>
    <row r="9" ht="25.3" customHeight="1" spans="1:4">
      <c r="A9" s="7" t="s">
        <v>12</v>
      </c>
      <c r="B9" s="8"/>
      <c r="C9" s="7" t="s">
        <v>13</v>
      </c>
      <c r="D9" s="8"/>
    </row>
    <row r="10" ht="25.3" customHeight="1" spans="1:4">
      <c r="A10" s="7" t="s">
        <v>14</v>
      </c>
      <c r="B10" s="8"/>
      <c r="C10" s="7" t="s">
        <v>15</v>
      </c>
      <c r="D10" s="8"/>
    </row>
    <row r="11" ht="25.3" customHeight="1" spans="1:4">
      <c r="A11" s="7" t="s">
        <v>16</v>
      </c>
      <c r="B11" s="8">
        <v>40326062</v>
      </c>
      <c r="C11" s="7" t="s">
        <v>17</v>
      </c>
      <c r="D11" s="8"/>
    </row>
    <row r="12" ht="20.25" customHeight="1" spans="1:4">
      <c r="A12" s="7" t="s">
        <v>18</v>
      </c>
      <c r="B12" s="8">
        <v>33259770</v>
      </c>
      <c r="C12" s="7" t="s">
        <v>19</v>
      </c>
      <c r="D12" s="8"/>
    </row>
    <row r="13" ht="20.25" customHeight="1" spans="1:4">
      <c r="A13" s="7" t="s">
        <v>20</v>
      </c>
      <c r="B13" s="8"/>
      <c r="C13" s="7" t="s">
        <v>21</v>
      </c>
      <c r="D13" s="8"/>
    </row>
    <row r="14" ht="20.25" customHeight="1" spans="1:4">
      <c r="A14" s="7" t="s">
        <v>22</v>
      </c>
      <c r="B14" s="8"/>
      <c r="C14" s="7" t="s">
        <v>23</v>
      </c>
      <c r="D14" s="8">
        <v>4935918.73</v>
      </c>
    </row>
    <row r="15" ht="20.25" customHeight="1" spans="1:4">
      <c r="A15" s="7" t="s">
        <v>24</v>
      </c>
      <c r="B15" s="8"/>
      <c r="C15" s="7" t="s">
        <v>25</v>
      </c>
      <c r="D15" s="8"/>
    </row>
    <row r="16" ht="20.25" customHeight="1" spans="1:4">
      <c r="A16" s="7" t="s">
        <v>26</v>
      </c>
      <c r="B16" s="8">
        <v>7066292</v>
      </c>
      <c r="C16" s="7" t="s">
        <v>27</v>
      </c>
      <c r="D16" s="8">
        <v>66736381.7</v>
      </c>
    </row>
    <row r="17" ht="20.25" customHeight="1" spans="1:4">
      <c r="A17" s="132"/>
      <c r="B17" s="133"/>
      <c r="C17" s="7" t="s">
        <v>28</v>
      </c>
      <c r="D17" s="8"/>
    </row>
    <row r="18" ht="20.25" customHeight="1" spans="1:4">
      <c r="A18" s="7"/>
      <c r="B18" s="134"/>
      <c r="C18" s="7" t="s">
        <v>29</v>
      </c>
      <c r="D18" s="8"/>
    </row>
    <row r="19" ht="20.25" customHeight="1" spans="1:4">
      <c r="A19" s="7"/>
      <c r="B19" s="134"/>
      <c r="C19" s="7" t="s">
        <v>30</v>
      </c>
      <c r="D19" s="8"/>
    </row>
    <row r="20" ht="20.25" customHeight="1" spans="1:4">
      <c r="A20" s="7"/>
      <c r="B20" s="134"/>
      <c r="C20" s="7" t="s">
        <v>31</v>
      </c>
      <c r="D20" s="8"/>
    </row>
    <row r="21" ht="20.25" customHeight="1" spans="1:4">
      <c r="A21" s="7"/>
      <c r="B21" s="134"/>
      <c r="C21" s="7" t="s">
        <v>32</v>
      </c>
      <c r="D21" s="8"/>
    </row>
    <row r="22" ht="20.25" customHeight="1" spans="1:4">
      <c r="A22" s="7"/>
      <c r="B22" s="134"/>
      <c r="C22" s="7" t="s">
        <v>33</v>
      </c>
      <c r="D22" s="8"/>
    </row>
    <row r="23" ht="20.25" customHeight="1" spans="1:4">
      <c r="A23" s="7"/>
      <c r="B23" s="134"/>
      <c r="C23" s="7" t="s">
        <v>34</v>
      </c>
      <c r="D23" s="8"/>
    </row>
    <row r="24" ht="20.25" customHeight="1" spans="1:4">
      <c r="A24" s="7"/>
      <c r="B24" s="134"/>
      <c r="C24" s="7" t="s">
        <v>35</v>
      </c>
      <c r="D24" s="8"/>
    </row>
    <row r="25" ht="20.25" customHeight="1" spans="1:4">
      <c r="A25" s="7"/>
      <c r="B25" s="134"/>
      <c r="C25" s="7" t="s">
        <v>36</v>
      </c>
      <c r="D25" s="8"/>
    </row>
    <row r="26" ht="20.25" customHeight="1" spans="1:4">
      <c r="A26" s="7"/>
      <c r="B26" s="134"/>
      <c r="C26" s="7" t="s">
        <v>37</v>
      </c>
      <c r="D26" s="8">
        <v>1957021.8</v>
      </c>
    </row>
    <row r="27" ht="20.25" customHeight="1" spans="1:4">
      <c r="A27" s="7"/>
      <c r="B27" s="134"/>
      <c r="C27" s="7" t="s">
        <v>38</v>
      </c>
      <c r="D27" s="8"/>
    </row>
    <row r="28" ht="20.25" customHeight="1" spans="1:4">
      <c r="A28" s="135"/>
      <c r="B28" s="134"/>
      <c r="C28" s="7" t="s">
        <v>39</v>
      </c>
      <c r="D28" s="8"/>
    </row>
    <row r="29" ht="20.25" customHeight="1" spans="1:4">
      <c r="A29" s="96"/>
      <c r="B29" s="136"/>
      <c r="C29" s="7" t="s">
        <v>40</v>
      </c>
      <c r="D29" s="8"/>
    </row>
    <row r="30" ht="20.25" customHeight="1" spans="1:4">
      <c r="A30" s="96"/>
      <c r="B30" s="136"/>
      <c r="C30" s="7" t="s">
        <v>41</v>
      </c>
      <c r="D30" s="8"/>
    </row>
    <row r="31" ht="20.25" customHeight="1" spans="1:4">
      <c r="A31" s="96"/>
      <c r="B31" s="136"/>
      <c r="C31" s="7" t="s">
        <v>42</v>
      </c>
      <c r="D31" s="8"/>
    </row>
    <row r="32" ht="20.25" customHeight="1" spans="1:4">
      <c r="A32" s="96"/>
      <c r="B32" s="136"/>
      <c r="C32" s="7" t="s">
        <v>43</v>
      </c>
      <c r="D32" s="8"/>
    </row>
    <row r="33" ht="20.25" customHeight="1" spans="1:4">
      <c r="A33" s="96"/>
      <c r="B33" s="136"/>
      <c r="C33" s="7" t="s">
        <v>44</v>
      </c>
      <c r="D33" s="8"/>
    </row>
    <row r="34" ht="20.25" customHeight="1" spans="1:4">
      <c r="A34" s="96"/>
      <c r="B34" s="136"/>
      <c r="C34" s="7" t="s">
        <v>45</v>
      </c>
      <c r="D34" s="8"/>
    </row>
    <row r="35" ht="20.25" customHeight="1" spans="1:4">
      <c r="A35" s="96"/>
      <c r="B35" s="136"/>
      <c r="C35" s="7" t="s">
        <v>46</v>
      </c>
      <c r="D35" s="8"/>
    </row>
    <row r="36" ht="20.25" customHeight="1" spans="1:4">
      <c r="A36" s="96"/>
      <c r="B36" s="136"/>
      <c r="C36" s="7" t="s">
        <v>47</v>
      </c>
      <c r="D36" s="8"/>
    </row>
    <row r="37" ht="20.25" customHeight="1" spans="1:4">
      <c r="A37" s="132" t="s">
        <v>48</v>
      </c>
      <c r="B37" s="133">
        <v>73629322.23</v>
      </c>
      <c r="C37" s="132" t="s">
        <v>49</v>
      </c>
      <c r="D37" s="124">
        <v>73629322.23</v>
      </c>
    </row>
    <row r="38" ht="20.25" customHeight="1" spans="1:4">
      <c r="A38" s="137" t="s">
        <v>50</v>
      </c>
      <c r="B38" s="138"/>
      <c r="C38" s="137" t="s">
        <v>51</v>
      </c>
      <c r="D38" s="139"/>
    </row>
    <row r="39" ht="20.25" customHeight="1" spans="1:4">
      <c r="A39" s="140" t="s">
        <v>52</v>
      </c>
      <c r="B39" s="141">
        <v>73629322.23</v>
      </c>
      <c r="C39" s="142" t="s">
        <v>53</v>
      </c>
      <c r="D39" s="124">
        <v>73629322.23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9" sqref="A9"/>
    </sheetView>
  </sheetViews>
  <sheetFormatPr defaultColWidth="10.7083333333333" defaultRowHeight="12" customHeight="1"/>
  <cols>
    <col min="1" max="10" width="15.625" customWidth="1"/>
  </cols>
  <sheetData>
    <row r="1" ht="15.75" customHeight="1" spans="1:10">
      <c r="A1" s="30" t="s">
        <v>771</v>
      </c>
      <c r="B1" s="21"/>
      <c r="C1" s="21"/>
      <c r="D1" s="21"/>
      <c r="E1" s="21"/>
      <c r="F1" s="21"/>
      <c r="G1" s="21"/>
      <c r="H1" s="21"/>
      <c r="I1" s="21"/>
      <c r="J1" s="21" t="s">
        <v>548</v>
      </c>
    </row>
    <row r="2" ht="45" customHeight="1" spans="1:10">
      <c r="A2" s="22" t="str">
        <f>"2025"&amp;"年部门项目支出绩效目标表(另文下达)"</f>
        <v>2025年部门项目支出绩效目标表(另文下达)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3" t="s">
        <v>2</v>
      </c>
      <c r="B3" s="25"/>
      <c r="C3" s="69"/>
      <c r="D3" s="69"/>
      <c r="E3" s="69"/>
      <c r="F3" s="70"/>
      <c r="G3" s="69"/>
      <c r="H3" s="70"/>
      <c r="I3" s="70"/>
      <c r="J3" s="70"/>
    </row>
    <row r="4" ht="30" customHeight="1" spans="1:10">
      <c r="A4" s="71" t="s">
        <v>549</v>
      </c>
      <c r="B4" s="71" t="s">
        <v>550</v>
      </c>
      <c r="C4" s="71" t="s">
        <v>551</v>
      </c>
      <c r="D4" s="71" t="s">
        <v>552</v>
      </c>
      <c r="E4" s="71" t="s">
        <v>553</v>
      </c>
      <c r="F4" s="71" t="s">
        <v>554</v>
      </c>
      <c r="G4" s="71" t="s">
        <v>555</v>
      </c>
      <c r="H4" s="71" t="s">
        <v>556</v>
      </c>
      <c r="I4" s="71" t="s">
        <v>557</v>
      </c>
      <c r="J4" s="71" t="s">
        <v>558</v>
      </c>
    </row>
    <row r="5" ht="30" customHeight="1" spans="1:10">
      <c r="A5" s="72">
        <v>1</v>
      </c>
      <c r="B5" s="72">
        <v>2</v>
      </c>
      <c r="C5" s="73">
        <v>3</v>
      </c>
      <c r="D5" s="72">
        <v>4</v>
      </c>
      <c r="E5" s="72">
        <v>5</v>
      </c>
      <c r="F5" s="72">
        <v>6</v>
      </c>
      <c r="G5" s="72">
        <v>7</v>
      </c>
      <c r="H5" s="72">
        <v>8</v>
      </c>
      <c r="I5" s="72">
        <v>9</v>
      </c>
      <c r="J5" s="72">
        <v>10</v>
      </c>
    </row>
    <row r="6" ht="30" customHeight="1" spans="1:10">
      <c r="A6" s="74"/>
      <c r="B6" s="74"/>
      <c r="C6" s="74"/>
      <c r="D6" s="74"/>
      <c r="E6" s="74"/>
      <c r="F6" s="74"/>
      <c r="G6" s="74"/>
      <c r="H6" s="74"/>
      <c r="I6" s="74"/>
      <c r="J6" s="74"/>
    </row>
    <row r="7" ht="30" customHeight="1" spans="1:10">
      <c r="A7" s="74"/>
      <c r="B7" s="75"/>
      <c r="C7" s="74"/>
      <c r="D7" s="74"/>
      <c r="E7" s="74"/>
      <c r="F7" s="74"/>
      <c r="G7" s="74"/>
      <c r="H7" s="74"/>
      <c r="I7" s="74"/>
      <c r="J7" s="74"/>
    </row>
    <row r="8" ht="30" customHeight="1" spans="1:10">
      <c r="A8" s="74"/>
      <c r="B8" s="74"/>
      <c r="C8" s="73"/>
      <c r="D8" s="73"/>
      <c r="E8" s="73"/>
      <c r="F8" s="73"/>
      <c r="G8" s="73"/>
      <c r="H8" s="73"/>
      <c r="I8" s="73"/>
      <c r="J8" s="75"/>
    </row>
    <row r="9" customHeight="1" spans="1:1">
      <c r="A9" t="s">
        <v>772</v>
      </c>
    </row>
  </sheetData>
  <mergeCells count="3">
    <mergeCell ref="A1:J1"/>
    <mergeCell ref="A2:J2"/>
    <mergeCell ref="A3:B3"/>
  </mergeCells>
  <printOptions horizontalCentered="1"/>
  <pageMargins left="0.388888888888889" right="0.388888888888889" top="0.509027777777778" bottom="0.509027777777778" header="0.309027777777778" footer="0.309027777777778"/>
  <pageSetup paperSize="9" scale="9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0" sqref="A10"/>
    </sheetView>
  </sheetViews>
  <sheetFormatPr defaultColWidth="10.7083333333333" defaultRowHeight="14.25" customHeight="1" outlineLevelCol="5"/>
  <cols>
    <col min="1" max="1" width="20.875" customWidth="1"/>
    <col min="2" max="2" width="14.5" customWidth="1"/>
    <col min="3" max="3" width="25.875" customWidth="1"/>
    <col min="4" max="4" width="26.2833333333333" customWidth="1"/>
    <col min="5" max="5" width="19" customWidth="1"/>
    <col min="6" max="6" width="26.2833333333333" customWidth="1"/>
  </cols>
  <sheetData>
    <row r="1" ht="15.75" customHeight="1" spans="1:6">
      <c r="A1" s="17"/>
      <c r="B1" s="17">
        <v>0</v>
      </c>
      <c r="C1" s="17"/>
      <c r="D1" s="17"/>
      <c r="E1" s="17"/>
      <c r="F1" s="16" t="s">
        <v>773</v>
      </c>
    </row>
    <row r="2" ht="45" customHeight="1" spans="1:6">
      <c r="A2" s="12" t="s">
        <v>774</v>
      </c>
      <c r="B2" s="12"/>
      <c r="C2" s="12"/>
      <c r="D2" s="12"/>
      <c r="E2" s="12"/>
      <c r="F2" s="12"/>
    </row>
    <row r="3" ht="19.5" customHeight="1" spans="1:6">
      <c r="A3" s="11" t="s">
        <v>2</v>
      </c>
      <c r="B3" s="11"/>
      <c r="C3" s="11"/>
      <c r="D3" s="17"/>
      <c r="E3" s="17"/>
      <c r="F3" s="16" t="s">
        <v>3</v>
      </c>
    </row>
    <row r="4" ht="19.5" customHeight="1" spans="1:6">
      <c r="A4" s="5" t="s">
        <v>775</v>
      </c>
      <c r="B4" s="5" t="s">
        <v>90</v>
      </c>
      <c r="C4" s="5" t="s">
        <v>91</v>
      </c>
      <c r="D4" s="5" t="s">
        <v>776</v>
      </c>
      <c r="E4" s="5"/>
      <c r="F4" s="5"/>
    </row>
    <row r="5" ht="18.75" customHeight="1" spans="1:6">
      <c r="A5" s="5"/>
      <c r="B5" s="5"/>
      <c r="C5" s="5"/>
      <c r="D5" s="5" t="s">
        <v>58</v>
      </c>
      <c r="E5" s="5" t="s">
        <v>93</v>
      </c>
      <c r="F5" s="5" t="s">
        <v>94</v>
      </c>
    </row>
    <row r="6" ht="17.25" customHeight="1" spans="1:6">
      <c r="A6" s="13">
        <v>1</v>
      </c>
      <c r="B6" s="68" t="s">
        <v>101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58</v>
      </c>
      <c r="B9" s="9"/>
      <c r="C9" s="9"/>
      <c r="D9" s="8"/>
      <c r="E9" s="8"/>
      <c r="F9" s="8"/>
    </row>
    <row r="10" customHeight="1" spans="1:1">
      <c r="A10" t="s">
        <v>772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8888888888889" right="0.388888888888889" top="0.579166666666667" bottom="0.579166666666667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66"/>
  <sheetViews>
    <sheetView showGridLines="0" showZeros="0" workbookViewId="0">
      <selection activeCell="K58" sqref="K58"/>
    </sheetView>
  </sheetViews>
  <sheetFormatPr defaultColWidth="10" defaultRowHeight="12.75" customHeight="1"/>
  <cols>
    <col min="1" max="1" width="16.125" customWidth="1"/>
    <col min="2" max="2" width="18.625" customWidth="1"/>
    <col min="3" max="3" width="17.5" customWidth="1"/>
    <col min="4" max="4" width="6.625" customWidth="1"/>
    <col min="5" max="5" width="8.5" customWidth="1"/>
    <col min="6" max="6" width="9.125" customWidth="1"/>
    <col min="7" max="7" width="11.75" customWidth="1"/>
    <col min="8" max="8" width="9.375" customWidth="1"/>
    <col min="9" max="9" width="10.5" customWidth="1"/>
    <col min="10" max="10" width="9.5" customWidth="1"/>
    <col min="11" max="11" width="9.875" customWidth="1"/>
    <col min="12" max="12" width="11.75" customWidth="1"/>
    <col min="13" max="13" width="12.5" customWidth="1"/>
    <col min="14" max="14" width="11.875" customWidth="1"/>
    <col min="15" max="15" width="10.125" customWidth="1"/>
    <col min="16" max="16" width="10.25" customWidth="1"/>
    <col min="17" max="17" width="13" customWidth="1"/>
  </cols>
  <sheetData>
    <row r="1" ht="24" customHeight="1" spans="1:17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62" t="s">
        <v>777</v>
      </c>
    </row>
    <row r="2" ht="25" customHeight="1" spans="1:17">
      <c r="A2" s="22" t="s">
        <v>778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ht="18.75" customHeight="1" spans="1:17">
      <c r="A3" s="23" t="s">
        <v>2</v>
      </c>
      <c r="B3" s="25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30" t="s">
        <v>55</v>
      </c>
    </row>
    <row r="4" ht="22.5" customHeight="1" spans="1:17">
      <c r="A4" s="44" t="s">
        <v>779</v>
      </c>
      <c r="B4" s="45" t="s">
        <v>780</v>
      </c>
      <c r="C4" s="46" t="s">
        <v>781</v>
      </c>
      <c r="D4" s="46" t="s">
        <v>782</v>
      </c>
      <c r="E4" s="46" t="s">
        <v>783</v>
      </c>
      <c r="F4" s="46" t="s">
        <v>784</v>
      </c>
      <c r="G4" s="46" t="s">
        <v>239</v>
      </c>
      <c r="H4" s="46"/>
      <c r="I4" s="46"/>
      <c r="J4" s="46"/>
      <c r="K4" s="46"/>
      <c r="L4" s="46"/>
      <c r="M4" s="46"/>
      <c r="N4" s="46"/>
      <c r="O4" s="46"/>
      <c r="P4" s="46"/>
      <c r="Q4" s="46"/>
    </row>
    <row r="5" ht="22.5" customHeight="1" spans="1:17">
      <c r="A5" s="44"/>
      <c r="B5" s="45" t="s">
        <v>785</v>
      </c>
      <c r="C5" s="46" t="s">
        <v>786</v>
      </c>
      <c r="D5" s="46" t="s">
        <v>782</v>
      </c>
      <c r="E5" s="46" t="s">
        <v>787</v>
      </c>
      <c r="F5" s="46"/>
      <c r="G5" s="46" t="s">
        <v>58</v>
      </c>
      <c r="H5" s="46" t="s">
        <v>61</v>
      </c>
      <c r="I5" s="46" t="s">
        <v>788</v>
      </c>
      <c r="J5" s="46" t="s">
        <v>789</v>
      </c>
      <c r="K5" s="46" t="s">
        <v>790</v>
      </c>
      <c r="L5" s="46" t="s">
        <v>65</v>
      </c>
      <c r="M5" s="46"/>
      <c r="N5" s="46"/>
      <c r="O5" s="46"/>
      <c r="P5" s="46"/>
      <c r="Q5" s="46"/>
    </row>
    <row r="6" ht="23.65" customHeight="1" spans="1:17">
      <c r="A6" s="47"/>
      <c r="B6" s="48"/>
      <c r="C6" s="46"/>
      <c r="D6" s="46"/>
      <c r="E6" s="46"/>
      <c r="F6" s="46"/>
      <c r="G6" s="46"/>
      <c r="H6" s="46"/>
      <c r="I6" s="46" t="s">
        <v>60</v>
      </c>
      <c r="J6" s="46"/>
      <c r="K6" s="46"/>
      <c r="L6" s="46" t="s">
        <v>60</v>
      </c>
      <c r="M6" s="46" t="s">
        <v>66</v>
      </c>
      <c r="N6" s="46" t="s">
        <v>67</v>
      </c>
      <c r="O6" s="46" t="s">
        <v>68</v>
      </c>
      <c r="P6" s="46" t="s">
        <v>69</v>
      </c>
      <c r="Q6" s="46" t="s">
        <v>70</v>
      </c>
    </row>
    <row r="7" ht="22" customHeight="1" spans="1:17">
      <c r="A7" s="49">
        <v>1</v>
      </c>
      <c r="B7" s="49"/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  <c r="M7" s="49">
        <v>13</v>
      </c>
      <c r="N7" s="49">
        <v>14</v>
      </c>
      <c r="O7" s="49">
        <v>15</v>
      </c>
      <c r="P7" s="49">
        <v>16</v>
      </c>
      <c r="Q7" s="49">
        <v>17</v>
      </c>
    </row>
    <row r="8" ht="22" customHeight="1" spans="1:17">
      <c r="A8" s="50" t="s">
        <v>791</v>
      </c>
      <c r="B8" s="51"/>
      <c r="C8" s="51"/>
      <c r="D8" s="51"/>
      <c r="E8" s="52"/>
      <c r="F8" s="52"/>
      <c r="G8" s="52">
        <v>27000</v>
      </c>
      <c r="H8" s="52">
        <v>27000</v>
      </c>
      <c r="I8" s="52"/>
      <c r="J8" s="52"/>
      <c r="K8" s="52"/>
      <c r="L8" s="52"/>
      <c r="M8" s="52"/>
      <c r="N8" s="52"/>
      <c r="O8" s="52"/>
      <c r="P8" s="52"/>
      <c r="Q8" s="52"/>
    </row>
    <row r="9" ht="22" customHeight="1" spans="1:17">
      <c r="A9" s="51"/>
      <c r="B9" s="50" t="s">
        <v>792</v>
      </c>
      <c r="C9" s="50" t="s">
        <v>793</v>
      </c>
      <c r="D9" s="50" t="s">
        <v>627</v>
      </c>
      <c r="E9" s="53">
        <v>1</v>
      </c>
      <c r="F9" s="52"/>
      <c r="G9" s="52">
        <v>4500</v>
      </c>
      <c r="H9" s="52">
        <v>4500</v>
      </c>
      <c r="I9" s="52"/>
      <c r="J9" s="52"/>
      <c r="K9" s="52"/>
      <c r="L9" s="52"/>
      <c r="M9" s="52"/>
      <c r="N9" s="52"/>
      <c r="O9" s="52"/>
      <c r="P9" s="52"/>
      <c r="Q9" s="52"/>
    </row>
    <row r="10" ht="22" customHeight="1" spans="1:17">
      <c r="A10" s="51"/>
      <c r="B10" s="50" t="s">
        <v>794</v>
      </c>
      <c r="C10" s="50" t="s">
        <v>795</v>
      </c>
      <c r="D10" s="50" t="s">
        <v>796</v>
      </c>
      <c r="E10" s="53">
        <v>1</v>
      </c>
      <c r="F10" s="52"/>
      <c r="G10" s="52">
        <v>5000</v>
      </c>
      <c r="H10" s="52">
        <v>5000</v>
      </c>
      <c r="I10" s="52"/>
      <c r="J10" s="52"/>
      <c r="K10" s="52"/>
      <c r="L10" s="52"/>
      <c r="M10" s="52"/>
      <c r="N10" s="52"/>
      <c r="O10" s="52"/>
      <c r="P10" s="52"/>
      <c r="Q10" s="52"/>
    </row>
    <row r="11" ht="22" customHeight="1" spans="1:17">
      <c r="A11" s="51"/>
      <c r="B11" s="50" t="s">
        <v>797</v>
      </c>
      <c r="C11" s="50" t="s">
        <v>798</v>
      </c>
      <c r="D11" s="50" t="s">
        <v>585</v>
      </c>
      <c r="E11" s="53">
        <v>1</v>
      </c>
      <c r="F11" s="52"/>
      <c r="G11" s="52">
        <v>17500</v>
      </c>
      <c r="H11" s="52">
        <v>17500</v>
      </c>
      <c r="I11" s="52"/>
      <c r="J11" s="52"/>
      <c r="K11" s="52"/>
      <c r="L11" s="52"/>
      <c r="M11" s="52"/>
      <c r="N11" s="52"/>
      <c r="O11" s="52"/>
      <c r="P11" s="52"/>
      <c r="Q11" s="52"/>
    </row>
    <row r="12" ht="22" customHeight="1" spans="1:17">
      <c r="A12" s="54" t="s">
        <v>76</v>
      </c>
      <c r="B12" s="49"/>
      <c r="C12" s="49"/>
      <c r="D12" s="49"/>
      <c r="E12" s="49"/>
      <c r="F12" s="49"/>
      <c r="G12" s="52">
        <f>G13</f>
        <v>102590</v>
      </c>
      <c r="H12" s="49"/>
      <c r="I12" s="49"/>
      <c r="J12" s="49"/>
      <c r="K12" s="49"/>
      <c r="L12" s="52">
        <v>102590</v>
      </c>
      <c r="M12" s="52">
        <v>102590</v>
      </c>
      <c r="N12" s="49"/>
      <c r="O12" s="49"/>
      <c r="P12" s="49"/>
      <c r="Q12" s="49"/>
    </row>
    <row r="13" ht="22" customHeight="1" spans="1:17">
      <c r="A13" s="50" t="s">
        <v>65</v>
      </c>
      <c r="B13" s="51"/>
      <c r="C13" s="51"/>
      <c r="D13" s="51"/>
      <c r="E13" s="52">
        <v>116</v>
      </c>
      <c r="F13" s="52">
        <v>25090</v>
      </c>
      <c r="G13" s="52">
        <v>102590</v>
      </c>
      <c r="H13" s="52"/>
      <c r="I13" s="52"/>
      <c r="J13" s="52"/>
      <c r="K13" s="52"/>
      <c r="L13" s="52">
        <v>102590</v>
      </c>
      <c r="M13" s="52">
        <v>102590</v>
      </c>
      <c r="N13" s="52"/>
      <c r="O13" s="52"/>
      <c r="P13" s="52"/>
      <c r="Q13" s="52"/>
    </row>
    <row r="14" ht="22" customHeight="1" spans="1:17">
      <c r="A14" s="51"/>
      <c r="B14" s="50" t="s">
        <v>799</v>
      </c>
      <c r="C14" s="50" t="s">
        <v>799</v>
      </c>
      <c r="D14" s="50" t="s">
        <v>800</v>
      </c>
      <c r="E14" s="53">
        <v>1</v>
      </c>
      <c r="F14" s="52"/>
      <c r="G14" s="52">
        <v>7500</v>
      </c>
      <c r="H14" s="52"/>
      <c r="I14" s="52"/>
      <c r="J14" s="52"/>
      <c r="K14" s="52"/>
      <c r="L14" s="52">
        <v>7500</v>
      </c>
      <c r="M14" s="52">
        <v>7500</v>
      </c>
      <c r="N14" s="52"/>
      <c r="O14" s="52"/>
      <c r="P14" s="52"/>
      <c r="Q14" s="52"/>
    </row>
    <row r="15" ht="22" customHeight="1" spans="1:17">
      <c r="A15" s="51"/>
      <c r="B15" s="50" t="s">
        <v>801</v>
      </c>
      <c r="C15" s="50" t="s">
        <v>801</v>
      </c>
      <c r="D15" s="50" t="s">
        <v>800</v>
      </c>
      <c r="E15" s="53">
        <v>5</v>
      </c>
      <c r="F15" s="52"/>
      <c r="G15" s="52">
        <v>30000</v>
      </c>
      <c r="H15" s="52"/>
      <c r="I15" s="50"/>
      <c r="J15" s="52"/>
      <c r="K15" s="52"/>
      <c r="L15" s="52">
        <v>30000</v>
      </c>
      <c r="M15" s="52">
        <v>30000</v>
      </c>
      <c r="N15" s="52"/>
      <c r="O15" s="52"/>
      <c r="P15" s="52"/>
      <c r="Q15" s="52"/>
    </row>
    <row r="16" ht="22" customHeight="1" spans="1:17">
      <c r="A16" s="51"/>
      <c r="B16" s="50" t="s">
        <v>802</v>
      </c>
      <c r="C16" s="50" t="s">
        <v>803</v>
      </c>
      <c r="D16" s="50" t="s">
        <v>804</v>
      </c>
      <c r="E16" s="53">
        <v>45</v>
      </c>
      <c r="F16" s="52">
        <v>7290</v>
      </c>
      <c r="G16" s="52">
        <v>7290</v>
      </c>
      <c r="H16" s="52"/>
      <c r="I16" s="52"/>
      <c r="J16" s="52"/>
      <c r="K16" s="52"/>
      <c r="L16" s="52">
        <v>7290</v>
      </c>
      <c r="M16" s="52">
        <v>7290</v>
      </c>
      <c r="N16" s="52"/>
      <c r="O16" s="52"/>
      <c r="P16" s="52"/>
      <c r="Q16" s="52"/>
    </row>
    <row r="17" ht="22" customHeight="1" spans="1:17">
      <c r="A17" s="51"/>
      <c r="B17" s="50" t="s">
        <v>805</v>
      </c>
      <c r="C17" s="50" t="s">
        <v>805</v>
      </c>
      <c r="D17" s="50" t="s">
        <v>806</v>
      </c>
      <c r="E17" s="53">
        <v>4</v>
      </c>
      <c r="F17" s="52">
        <v>2800</v>
      </c>
      <c r="G17" s="52">
        <v>2800</v>
      </c>
      <c r="H17" s="52"/>
      <c r="I17" s="52"/>
      <c r="J17" s="52"/>
      <c r="K17" s="52"/>
      <c r="L17" s="52">
        <v>2800</v>
      </c>
      <c r="M17" s="52">
        <v>2800</v>
      </c>
      <c r="N17" s="52"/>
      <c r="O17" s="52"/>
      <c r="P17" s="52"/>
      <c r="Q17" s="52"/>
    </row>
    <row r="18" ht="22" customHeight="1" spans="1:17">
      <c r="A18" s="51"/>
      <c r="B18" s="50" t="s">
        <v>793</v>
      </c>
      <c r="C18" s="50" t="s">
        <v>793</v>
      </c>
      <c r="D18" s="50" t="s">
        <v>697</v>
      </c>
      <c r="E18" s="53">
        <v>2</v>
      </c>
      <c r="F18" s="52"/>
      <c r="G18" s="52">
        <v>14000</v>
      </c>
      <c r="H18" s="52"/>
      <c r="I18" s="52"/>
      <c r="J18" s="52"/>
      <c r="K18" s="52"/>
      <c r="L18" s="52">
        <v>14000</v>
      </c>
      <c r="M18" s="52">
        <v>14000</v>
      </c>
      <c r="N18" s="52"/>
      <c r="O18" s="52"/>
      <c r="P18" s="52"/>
      <c r="Q18" s="52"/>
    </row>
    <row r="19" ht="22" customHeight="1" spans="1:17">
      <c r="A19" s="51"/>
      <c r="B19" s="50" t="s">
        <v>807</v>
      </c>
      <c r="C19" s="50" t="s">
        <v>808</v>
      </c>
      <c r="D19" s="50" t="s">
        <v>800</v>
      </c>
      <c r="E19" s="53">
        <v>2</v>
      </c>
      <c r="F19" s="52">
        <v>10000</v>
      </c>
      <c r="G19" s="52">
        <v>10000</v>
      </c>
      <c r="H19" s="52"/>
      <c r="I19" s="52"/>
      <c r="J19" s="52"/>
      <c r="K19" s="52"/>
      <c r="L19" s="52">
        <v>10000</v>
      </c>
      <c r="M19" s="52">
        <v>10000</v>
      </c>
      <c r="N19" s="52"/>
      <c r="O19" s="52"/>
      <c r="P19" s="52"/>
      <c r="Q19" s="52"/>
    </row>
    <row r="20" ht="22" customHeight="1" spans="1:17">
      <c r="A20" s="51"/>
      <c r="B20" s="50" t="s">
        <v>809</v>
      </c>
      <c r="C20" s="50" t="s">
        <v>809</v>
      </c>
      <c r="D20" s="50" t="s">
        <v>800</v>
      </c>
      <c r="E20" s="53">
        <v>1</v>
      </c>
      <c r="F20" s="52">
        <v>5000</v>
      </c>
      <c r="G20" s="52">
        <v>5000</v>
      </c>
      <c r="H20" s="52"/>
      <c r="I20" s="52"/>
      <c r="J20" s="52"/>
      <c r="K20" s="52"/>
      <c r="L20" s="52">
        <v>5000</v>
      </c>
      <c r="M20" s="52">
        <v>5000</v>
      </c>
      <c r="N20" s="52"/>
      <c r="O20" s="52"/>
      <c r="P20" s="52"/>
      <c r="Q20" s="52"/>
    </row>
    <row r="21" ht="22" customHeight="1" spans="1:17">
      <c r="A21" s="51"/>
      <c r="B21" s="50" t="s">
        <v>810</v>
      </c>
      <c r="C21" s="50" t="s">
        <v>795</v>
      </c>
      <c r="D21" s="50" t="s">
        <v>627</v>
      </c>
      <c r="E21" s="53">
        <v>1</v>
      </c>
      <c r="F21" s="52"/>
      <c r="G21" s="52">
        <v>23000</v>
      </c>
      <c r="H21" s="52"/>
      <c r="I21" s="52"/>
      <c r="J21" s="52"/>
      <c r="K21" s="52"/>
      <c r="L21" s="52">
        <v>23000</v>
      </c>
      <c r="M21" s="52">
        <v>23000</v>
      </c>
      <c r="N21" s="52"/>
      <c r="O21" s="52"/>
      <c r="P21" s="52"/>
      <c r="Q21" s="52"/>
    </row>
    <row r="22" ht="22" customHeight="1" spans="1:17">
      <c r="A22" s="51"/>
      <c r="B22" s="50" t="s">
        <v>811</v>
      </c>
      <c r="C22" s="50" t="s">
        <v>798</v>
      </c>
      <c r="D22" s="50" t="s">
        <v>627</v>
      </c>
      <c r="E22" s="53">
        <v>1</v>
      </c>
      <c r="F22" s="52"/>
      <c r="G22" s="52">
        <v>3000</v>
      </c>
      <c r="H22" s="52"/>
      <c r="I22" s="52"/>
      <c r="J22" s="52"/>
      <c r="K22" s="52"/>
      <c r="L22" s="52">
        <v>3000</v>
      </c>
      <c r="M22" s="52">
        <v>3000</v>
      </c>
      <c r="N22" s="52"/>
      <c r="O22" s="52"/>
      <c r="P22" s="52"/>
      <c r="Q22" s="52"/>
    </row>
    <row r="23" ht="22" customHeight="1" spans="1:17">
      <c r="A23" s="55" t="s">
        <v>78</v>
      </c>
      <c r="B23" s="56"/>
      <c r="C23" s="57"/>
      <c r="D23" s="58"/>
      <c r="E23" s="58"/>
      <c r="F23" s="58"/>
      <c r="G23" s="59">
        <f>G24+G29</f>
        <v>143000</v>
      </c>
      <c r="H23" s="58"/>
      <c r="I23" s="58"/>
      <c r="J23" s="58"/>
      <c r="K23" s="58"/>
      <c r="L23" s="59">
        <f>L24+L29</f>
        <v>143000</v>
      </c>
      <c r="M23" s="59">
        <v>115800</v>
      </c>
      <c r="N23" s="58"/>
      <c r="O23" s="58"/>
      <c r="P23" s="58"/>
      <c r="Q23" s="58"/>
    </row>
    <row r="24" ht="22" customHeight="1" spans="1:17">
      <c r="A24" s="60" t="s">
        <v>504</v>
      </c>
      <c r="B24" s="60"/>
      <c r="C24" s="60"/>
      <c r="D24" s="60"/>
      <c r="E24" s="59">
        <v>657</v>
      </c>
      <c r="F24" s="59">
        <v>15800</v>
      </c>
      <c r="G24" s="59">
        <v>115800</v>
      </c>
      <c r="H24" s="59"/>
      <c r="I24" s="59"/>
      <c r="J24" s="59"/>
      <c r="K24" s="59"/>
      <c r="L24" s="59">
        <v>115800</v>
      </c>
      <c r="M24" s="59">
        <v>115800</v>
      </c>
      <c r="N24" s="59"/>
      <c r="O24" s="59"/>
      <c r="P24" s="59"/>
      <c r="Q24" s="59"/>
    </row>
    <row r="25" ht="22" customHeight="1" spans="1:17">
      <c r="A25" s="50"/>
      <c r="B25" s="50" t="s">
        <v>812</v>
      </c>
      <c r="C25" s="50" t="s">
        <v>795</v>
      </c>
      <c r="D25" s="50" t="s">
        <v>796</v>
      </c>
      <c r="E25" s="52">
        <v>600</v>
      </c>
      <c r="F25" s="52">
        <v>6000</v>
      </c>
      <c r="G25" s="52">
        <v>6000</v>
      </c>
      <c r="H25" s="52"/>
      <c r="I25" s="52"/>
      <c r="J25" s="52"/>
      <c r="K25" s="52"/>
      <c r="L25" s="52">
        <v>6000</v>
      </c>
      <c r="M25" s="52">
        <v>6000</v>
      </c>
      <c r="N25" s="52"/>
      <c r="O25" s="52"/>
      <c r="P25" s="52"/>
      <c r="Q25" s="52"/>
    </row>
    <row r="26" ht="22" customHeight="1" spans="1:17">
      <c r="A26" s="51"/>
      <c r="B26" s="50" t="s">
        <v>813</v>
      </c>
      <c r="C26" s="50" t="s">
        <v>798</v>
      </c>
      <c r="D26" s="50" t="s">
        <v>585</v>
      </c>
      <c r="E26" s="52">
        <v>12</v>
      </c>
      <c r="F26" s="52">
        <v>4800</v>
      </c>
      <c r="G26" s="52">
        <v>4800</v>
      </c>
      <c r="H26" s="52"/>
      <c r="I26" s="52"/>
      <c r="J26" s="52"/>
      <c r="K26" s="52"/>
      <c r="L26" s="52">
        <v>4800</v>
      </c>
      <c r="M26" s="52">
        <v>4800</v>
      </c>
      <c r="N26" s="52"/>
      <c r="O26" s="52"/>
      <c r="P26" s="52"/>
      <c r="Q26" s="52"/>
    </row>
    <row r="27" ht="22" customHeight="1" spans="1:17">
      <c r="A27" s="51"/>
      <c r="B27" s="50" t="s">
        <v>814</v>
      </c>
      <c r="C27" s="50" t="s">
        <v>803</v>
      </c>
      <c r="D27" s="50" t="s">
        <v>804</v>
      </c>
      <c r="E27" s="52">
        <v>25</v>
      </c>
      <c r="F27" s="52">
        <v>5000</v>
      </c>
      <c r="G27" s="52">
        <v>5000</v>
      </c>
      <c r="H27" s="52"/>
      <c r="I27" s="52"/>
      <c r="J27" s="52"/>
      <c r="K27" s="52"/>
      <c r="L27" s="52">
        <v>5000</v>
      </c>
      <c r="M27" s="52">
        <v>5000</v>
      </c>
      <c r="N27" s="52"/>
      <c r="O27" s="52"/>
      <c r="P27" s="52"/>
      <c r="Q27" s="52"/>
    </row>
    <row r="28" ht="22" customHeight="1" spans="1:17">
      <c r="A28" s="51"/>
      <c r="B28" s="50" t="s">
        <v>815</v>
      </c>
      <c r="C28" s="50" t="s">
        <v>801</v>
      </c>
      <c r="D28" s="50" t="s">
        <v>800</v>
      </c>
      <c r="E28" s="52">
        <v>20</v>
      </c>
      <c r="F28" s="52"/>
      <c r="G28" s="52">
        <v>100000</v>
      </c>
      <c r="H28" s="52"/>
      <c r="I28" s="52"/>
      <c r="J28" s="52"/>
      <c r="K28" s="52"/>
      <c r="L28" s="52">
        <v>100000</v>
      </c>
      <c r="M28" s="52">
        <v>100000</v>
      </c>
      <c r="N28" s="52"/>
      <c r="O28" s="52"/>
      <c r="P28" s="52"/>
      <c r="Q28" s="52"/>
    </row>
    <row r="29" ht="22" customHeight="1" spans="1:17">
      <c r="A29" s="50" t="s">
        <v>514</v>
      </c>
      <c r="B29" s="51"/>
      <c r="C29" s="51"/>
      <c r="D29" s="51"/>
      <c r="E29" s="52">
        <v>1062</v>
      </c>
      <c r="F29" s="52">
        <v>27200</v>
      </c>
      <c r="G29" s="52">
        <v>27200</v>
      </c>
      <c r="H29" s="52"/>
      <c r="I29" s="52"/>
      <c r="J29" s="52"/>
      <c r="K29" s="52"/>
      <c r="L29" s="52">
        <v>27200</v>
      </c>
      <c r="M29" s="52"/>
      <c r="N29" s="52"/>
      <c r="O29" s="52"/>
      <c r="P29" s="52"/>
      <c r="Q29" s="52">
        <v>27200</v>
      </c>
    </row>
    <row r="30" ht="22" customHeight="1" spans="1:17">
      <c r="A30" s="51"/>
      <c r="B30" s="50" t="s">
        <v>812</v>
      </c>
      <c r="C30" s="50" t="s">
        <v>795</v>
      </c>
      <c r="D30" s="50" t="s">
        <v>796</v>
      </c>
      <c r="E30" s="52">
        <v>1000</v>
      </c>
      <c r="F30" s="52">
        <v>10000</v>
      </c>
      <c r="G30" s="52">
        <v>10000</v>
      </c>
      <c r="H30" s="52"/>
      <c r="I30" s="52"/>
      <c r="J30" s="52"/>
      <c r="K30" s="52"/>
      <c r="L30" s="52">
        <v>10000</v>
      </c>
      <c r="M30" s="52"/>
      <c r="N30" s="52"/>
      <c r="O30" s="52"/>
      <c r="P30" s="52"/>
      <c r="Q30" s="52">
        <v>10000</v>
      </c>
    </row>
    <row r="31" ht="22" customHeight="1" spans="1:17">
      <c r="A31" s="51"/>
      <c r="B31" s="50" t="s">
        <v>816</v>
      </c>
      <c r="C31" s="50" t="s">
        <v>798</v>
      </c>
      <c r="D31" s="50" t="s">
        <v>585</v>
      </c>
      <c r="E31" s="52">
        <v>12</v>
      </c>
      <c r="F31" s="52">
        <v>7200</v>
      </c>
      <c r="G31" s="52">
        <v>7200</v>
      </c>
      <c r="H31" s="52"/>
      <c r="I31" s="52"/>
      <c r="J31" s="52"/>
      <c r="K31" s="52"/>
      <c r="L31" s="52">
        <v>7200</v>
      </c>
      <c r="M31" s="52"/>
      <c r="N31" s="52"/>
      <c r="O31" s="52"/>
      <c r="P31" s="52"/>
      <c r="Q31" s="52">
        <v>7200</v>
      </c>
    </row>
    <row r="32" ht="22" customHeight="1" spans="1:17">
      <c r="A32" s="51"/>
      <c r="B32" s="50" t="s">
        <v>817</v>
      </c>
      <c r="C32" s="50" t="s">
        <v>803</v>
      </c>
      <c r="D32" s="50" t="s">
        <v>804</v>
      </c>
      <c r="E32" s="52">
        <v>50</v>
      </c>
      <c r="F32" s="52">
        <v>10000</v>
      </c>
      <c r="G32" s="52">
        <v>10000</v>
      </c>
      <c r="H32" s="52"/>
      <c r="I32" s="52"/>
      <c r="J32" s="52"/>
      <c r="K32" s="52"/>
      <c r="L32" s="52">
        <v>10000</v>
      </c>
      <c r="M32" s="52"/>
      <c r="N32" s="52"/>
      <c r="O32" s="52"/>
      <c r="P32" s="52"/>
      <c r="Q32" s="52">
        <v>10000</v>
      </c>
    </row>
    <row r="33" ht="22" customHeight="1" spans="1:17">
      <c r="A33" s="50" t="s">
        <v>818</v>
      </c>
      <c r="B33" s="51"/>
      <c r="C33" s="51"/>
      <c r="D33" s="51"/>
      <c r="E33" s="61"/>
      <c r="F33" s="52">
        <v>32000</v>
      </c>
      <c r="G33" s="52">
        <v>126000</v>
      </c>
      <c r="H33" s="52"/>
      <c r="I33" s="52"/>
      <c r="J33" s="52"/>
      <c r="K33" s="52"/>
      <c r="L33" s="52">
        <v>126000</v>
      </c>
      <c r="M33" s="52">
        <v>126000</v>
      </c>
      <c r="N33" s="52"/>
      <c r="O33" s="52"/>
      <c r="P33" s="52"/>
      <c r="Q33" s="52"/>
    </row>
    <row r="34" ht="22" customHeight="1" spans="1:17">
      <c r="A34" s="51"/>
      <c r="B34" s="50" t="s">
        <v>819</v>
      </c>
      <c r="C34" s="50" t="s">
        <v>801</v>
      </c>
      <c r="D34" s="50" t="s">
        <v>627</v>
      </c>
      <c r="E34" s="52">
        <v>10</v>
      </c>
      <c r="F34" s="52"/>
      <c r="G34" s="52">
        <v>60000</v>
      </c>
      <c r="H34" s="52"/>
      <c r="I34" s="52"/>
      <c r="J34" s="52"/>
      <c r="K34" s="52"/>
      <c r="L34" s="52">
        <v>60000</v>
      </c>
      <c r="M34" s="52">
        <v>60000</v>
      </c>
      <c r="N34" s="52"/>
      <c r="O34" s="52"/>
      <c r="P34" s="52"/>
      <c r="Q34" s="52"/>
    </row>
    <row r="35" ht="22" customHeight="1" spans="1:17">
      <c r="A35" s="51"/>
      <c r="B35" s="50" t="s">
        <v>803</v>
      </c>
      <c r="C35" s="50" t="s">
        <v>803</v>
      </c>
      <c r="D35" s="50" t="s">
        <v>627</v>
      </c>
      <c r="E35" s="52">
        <v>200</v>
      </c>
      <c r="F35" s="52">
        <v>32000</v>
      </c>
      <c r="G35" s="52">
        <v>32000</v>
      </c>
      <c r="H35" s="52"/>
      <c r="I35" s="52"/>
      <c r="J35" s="52"/>
      <c r="K35" s="52"/>
      <c r="L35" s="52">
        <v>32000</v>
      </c>
      <c r="M35" s="52">
        <v>32000</v>
      </c>
      <c r="N35" s="52"/>
      <c r="O35" s="52"/>
      <c r="P35" s="52"/>
      <c r="Q35" s="52"/>
    </row>
    <row r="36" ht="22" customHeight="1" spans="1:17">
      <c r="A36" s="51"/>
      <c r="B36" s="50" t="s">
        <v>820</v>
      </c>
      <c r="C36" s="50" t="s">
        <v>793</v>
      </c>
      <c r="D36" s="50" t="s">
        <v>585</v>
      </c>
      <c r="E36" s="52">
        <v>1</v>
      </c>
      <c r="F36" s="52"/>
      <c r="G36" s="52">
        <v>8500</v>
      </c>
      <c r="H36" s="52"/>
      <c r="I36" s="52"/>
      <c r="J36" s="52"/>
      <c r="K36" s="52"/>
      <c r="L36" s="52">
        <v>8500</v>
      </c>
      <c r="M36" s="52">
        <v>8500</v>
      </c>
      <c r="N36" s="52"/>
      <c r="O36" s="52"/>
      <c r="P36" s="52"/>
      <c r="Q36" s="52"/>
    </row>
    <row r="37" ht="22" customHeight="1" spans="1:17">
      <c r="A37" s="51"/>
      <c r="B37" s="50" t="s">
        <v>821</v>
      </c>
      <c r="C37" s="50" t="s">
        <v>795</v>
      </c>
      <c r="D37" s="50" t="s">
        <v>796</v>
      </c>
      <c r="E37" s="52">
        <v>1</v>
      </c>
      <c r="F37" s="52"/>
      <c r="G37" s="52">
        <v>12000</v>
      </c>
      <c r="H37" s="52"/>
      <c r="I37" s="52"/>
      <c r="J37" s="52"/>
      <c r="K37" s="52"/>
      <c r="L37" s="52">
        <v>12000</v>
      </c>
      <c r="M37" s="52">
        <v>12000</v>
      </c>
      <c r="N37" s="52"/>
      <c r="O37" s="52"/>
      <c r="P37" s="52"/>
      <c r="Q37" s="52"/>
    </row>
    <row r="38" ht="22" customHeight="1" spans="1:17">
      <c r="A38" s="51"/>
      <c r="B38" s="50" t="s">
        <v>798</v>
      </c>
      <c r="C38" s="50" t="s">
        <v>798</v>
      </c>
      <c r="D38" s="50" t="s">
        <v>585</v>
      </c>
      <c r="E38" s="52">
        <v>1</v>
      </c>
      <c r="F38" s="52"/>
      <c r="G38" s="52">
        <v>13500</v>
      </c>
      <c r="H38" s="52"/>
      <c r="I38" s="52"/>
      <c r="J38" s="52"/>
      <c r="K38" s="52"/>
      <c r="L38" s="52">
        <v>13500</v>
      </c>
      <c r="M38" s="52">
        <v>13500</v>
      </c>
      <c r="N38" s="52"/>
      <c r="O38" s="52"/>
      <c r="P38" s="52"/>
      <c r="Q38" s="52"/>
    </row>
    <row r="39" ht="22" customHeight="1" spans="1:17">
      <c r="A39" s="60" t="s">
        <v>822</v>
      </c>
      <c r="B39" s="60"/>
      <c r="C39" s="60"/>
      <c r="D39" s="60"/>
      <c r="E39" s="59">
        <v>3</v>
      </c>
      <c r="F39" s="59">
        <v>32000</v>
      </c>
      <c r="G39" s="59">
        <v>32000</v>
      </c>
      <c r="H39" s="59"/>
      <c r="I39" s="59"/>
      <c r="J39" s="59"/>
      <c r="K39" s="59"/>
      <c r="L39" s="59">
        <v>32000</v>
      </c>
      <c r="M39" s="59">
        <v>32000</v>
      </c>
      <c r="N39" s="59"/>
      <c r="O39" s="59"/>
      <c r="P39" s="59"/>
      <c r="Q39" s="59"/>
    </row>
    <row r="40" ht="22" customHeight="1" spans="1:17">
      <c r="A40" s="50"/>
      <c r="B40" s="50" t="s">
        <v>823</v>
      </c>
      <c r="C40" s="50" t="s">
        <v>793</v>
      </c>
      <c r="D40" s="50" t="s">
        <v>585</v>
      </c>
      <c r="E40" s="52">
        <v>1</v>
      </c>
      <c r="F40" s="52">
        <v>9000</v>
      </c>
      <c r="G40" s="52">
        <v>9000</v>
      </c>
      <c r="H40" s="52"/>
      <c r="I40" s="52"/>
      <c r="J40" s="52"/>
      <c r="K40" s="52"/>
      <c r="L40" s="52">
        <v>9000</v>
      </c>
      <c r="M40" s="52">
        <v>9000</v>
      </c>
      <c r="N40" s="52"/>
      <c r="O40" s="52"/>
      <c r="P40" s="52"/>
      <c r="Q40" s="52"/>
    </row>
    <row r="41" ht="22" customHeight="1" spans="1:17">
      <c r="A41" s="51"/>
      <c r="B41" s="50" t="s">
        <v>824</v>
      </c>
      <c r="C41" s="50" t="s">
        <v>795</v>
      </c>
      <c r="D41" s="50" t="s">
        <v>627</v>
      </c>
      <c r="E41" s="52">
        <v>1</v>
      </c>
      <c r="F41" s="52">
        <v>12000</v>
      </c>
      <c r="G41" s="52">
        <v>12000</v>
      </c>
      <c r="H41" s="52"/>
      <c r="I41" s="52"/>
      <c r="J41" s="52"/>
      <c r="K41" s="52"/>
      <c r="L41" s="52">
        <v>12000</v>
      </c>
      <c r="M41" s="52">
        <v>12000</v>
      </c>
      <c r="N41" s="52"/>
      <c r="O41" s="52"/>
      <c r="P41" s="52"/>
      <c r="Q41" s="52"/>
    </row>
    <row r="42" ht="22" customHeight="1" spans="1:17">
      <c r="A42" s="51"/>
      <c r="B42" s="50" t="s">
        <v>825</v>
      </c>
      <c r="C42" s="50" t="s">
        <v>798</v>
      </c>
      <c r="D42" s="50" t="s">
        <v>585</v>
      </c>
      <c r="E42" s="52">
        <v>1</v>
      </c>
      <c r="F42" s="52">
        <v>11000</v>
      </c>
      <c r="G42" s="52">
        <v>11000</v>
      </c>
      <c r="H42" s="52"/>
      <c r="I42" s="52"/>
      <c r="J42" s="52"/>
      <c r="K42" s="52"/>
      <c r="L42" s="52">
        <v>11000</v>
      </c>
      <c r="M42" s="52">
        <v>11000</v>
      </c>
      <c r="N42" s="52"/>
      <c r="O42" s="52"/>
      <c r="P42" s="52"/>
      <c r="Q42" s="52"/>
    </row>
    <row r="43" ht="22" customHeight="1" spans="1:17">
      <c r="A43" s="51" t="s">
        <v>88</v>
      </c>
      <c r="B43" s="50"/>
      <c r="C43" s="50"/>
      <c r="D43" s="50"/>
      <c r="E43" s="52"/>
      <c r="F43" s="52"/>
      <c r="G43" s="52">
        <f>G44+G54</f>
        <v>89640</v>
      </c>
      <c r="H43" s="52"/>
      <c r="I43" s="52"/>
      <c r="J43" s="52"/>
      <c r="K43" s="52"/>
      <c r="L43" s="52">
        <f>L44+L54</f>
        <v>84680</v>
      </c>
      <c r="M43" s="52">
        <f>M44+M54</f>
        <v>84680</v>
      </c>
      <c r="N43" s="52"/>
      <c r="O43" s="52"/>
      <c r="P43" s="52"/>
      <c r="Q43" s="52"/>
    </row>
    <row r="44" ht="22" customHeight="1" spans="1:17">
      <c r="A44" s="50" t="s">
        <v>826</v>
      </c>
      <c r="B44" s="51"/>
      <c r="C44" s="51"/>
      <c r="D44" s="51"/>
      <c r="E44" s="52">
        <v>93</v>
      </c>
      <c r="F44" s="52">
        <v>23680</v>
      </c>
      <c r="G44" s="52">
        <v>84680</v>
      </c>
      <c r="H44" s="52"/>
      <c r="I44" s="52"/>
      <c r="J44" s="52"/>
      <c r="K44" s="52"/>
      <c r="L44" s="52">
        <v>84680</v>
      </c>
      <c r="M44" s="52">
        <v>84680</v>
      </c>
      <c r="N44" s="52"/>
      <c r="O44" s="52"/>
      <c r="P44" s="52"/>
      <c r="Q44" s="52"/>
    </row>
    <row r="45" ht="22" customHeight="1" spans="1:17">
      <c r="A45" s="51"/>
      <c r="B45" s="50" t="s">
        <v>827</v>
      </c>
      <c r="C45" s="50" t="s">
        <v>799</v>
      </c>
      <c r="D45" s="50" t="s">
        <v>800</v>
      </c>
      <c r="E45" s="52">
        <v>1</v>
      </c>
      <c r="F45" s="52"/>
      <c r="G45" s="52">
        <v>8000</v>
      </c>
      <c r="H45" s="52"/>
      <c r="I45" s="52"/>
      <c r="J45" s="52"/>
      <c r="K45" s="52"/>
      <c r="L45" s="52">
        <v>8000</v>
      </c>
      <c r="M45" s="52">
        <v>8000</v>
      </c>
      <c r="N45" s="52"/>
      <c r="O45" s="52"/>
      <c r="P45" s="52"/>
      <c r="Q45" s="52"/>
    </row>
    <row r="46" ht="22" customHeight="1" spans="1:17">
      <c r="A46" s="51"/>
      <c r="B46" s="50" t="s">
        <v>828</v>
      </c>
      <c r="C46" s="50" t="s">
        <v>828</v>
      </c>
      <c r="D46" s="50" t="s">
        <v>829</v>
      </c>
      <c r="E46" s="52">
        <v>2</v>
      </c>
      <c r="F46" s="52">
        <v>5000</v>
      </c>
      <c r="G46" s="52">
        <v>5000</v>
      </c>
      <c r="H46" s="52"/>
      <c r="I46" s="52"/>
      <c r="J46" s="52"/>
      <c r="K46" s="52"/>
      <c r="L46" s="52">
        <v>5000</v>
      </c>
      <c r="M46" s="52">
        <v>5000</v>
      </c>
      <c r="N46" s="52"/>
      <c r="O46" s="52"/>
      <c r="P46" s="52"/>
      <c r="Q46" s="52"/>
    </row>
    <row r="47" ht="22" customHeight="1" spans="1:17">
      <c r="A47" s="51"/>
      <c r="B47" s="50" t="s">
        <v>830</v>
      </c>
      <c r="C47" s="50" t="s">
        <v>830</v>
      </c>
      <c r="D47" s="50" t="s">
        <v>831</v>
      </c>
      <c r="E47" s="52">
        <v>2</v>
      </c>
      <c r="F47" s="52">
        <v>1600</v>
      </c>
      <c r="G47" s="52">
        <v>1600</v>
      </c>
      <c r="H47" s="52"/>
      <c r="I47" s="52"/>
      <c r="J47" s="52"/>
      <c r="K47" s="52"/>
      <c r="L47" s="52">
        <v>1600</v>
      </c>
      <c r="M47" s="52">
        <v>1600</v>
      </c>
      <c r="N47" s="52"/>
      <c r="O47" s="52"/>
      <c r="P47" s="52"/>
      <c r="Q47" s="52"/>
    </row>
    <row r="48" ht="22" customHeight="1" spans="1:17">
      <c r="A48" s="51"/>
      <c r="B48" s="50" t="s">
        <v>801</v>
      </c>
      <c r="C48" s="50" t="s">
        <v>801</v>
      </c>
      <c r="D48" s="50" t="s">
        <v>800</v>
      </c>
      <c r="E48" s="52">
        <v>4</v>
      </c>
      <c r="F48" s="52"/>
      <c r="G48" s="52">
        <v>24000</v>
      </c>
      <c r="H48" s="52"/>
      <c r="I48" s="52"/>
      <c r="J48" s="52"/>
      <c r="K48" s="52"/>
      <c r="L48" s="52">
        <v>24000</v>
      </c>
      <c r="M48" s="52">
        <v>24000</v>
      </c>
      <c r="N48" s="52"/>
      <c r="O48" s="52"/>
      <c r="P48" s="52"/>
      <c r="Q48" s="52"/>
    </row>
    <row r="49" ht="22" customHeight="1" spans="1:17">
      <c r="A49" s="51"/>
      <c r="B49" s="50" t="s">
        <v>803</v>
      </c>
      <c r="C49" s="50" t="s">
        <v>803</v>
      </c>
      <c r="D49" s="50" t="s">
        <v>804</v>
      </c>
      <c r="E49" s="52">
        <v>80</v>
      </c>
      <c r="F49" s="52">
        <v>13080</v>
      </c>
      <c r="G49" s="52">
        <v>13080</v>
      </c>
      <c r="H49" s="52"/>
      <c r="I49" s="52"/>
      <c r="J49" s="52"/>
      <c r="K49" s="52"/>
      <c r="L49" s="52">
        <v>13080</v>
      </c>
      <c r="M49" s="52">
        <v>13080</v>
      </c>
      <c r="N49" s="52"/>
      <c r="O49" s="52"/>
      <c r="P49" s="52"/>
      <c r="Q49" s="52"/>
    </row>
    <row r="50" ht="22" customHeight="1" spans="1:17">
      <c r="A50" s="51"/>
      <c r="B50" s="50" t="s">
        <v>823</v>
      </c>
      <c r="C50" s="50" t="s">
        <v>793</v>
      </c>
      <c r="D50" s="50" t="s">
        <v>585</v>
      </c>
      <c r="E50" s="52">
        <v>1</v>
      </c>
      <c r="F50" s="52"/>
      <c r="G50" s="52">
        <v>10000</v>
      </c>
      <c r="H50" s="52"/>
      <c r="I50" s="52"/>
      <c r="J50" s="52"/>
      <c r="K50" s="52"/>
      <c r="L50" s="52">
        <v>10000</v>
      </c>
      <c r="M50" s="52">
        <v>10000</v>
      </c>
      <c r="N50" s="52"/>
      <c r="O50" s="52"/>
      <c r="P50" s="52"/>
      <c r="Q50" s="52"/>
    </row>
    <row r="51" ht="22" customHeight="1" spans="1:17">
      <c r="A51" s="51"/>
      <c r="B51" s="50" t="s">
        <v>832</v>
      </c>
      <c r="C51" s="50" t="s">
        <v>832</v>
      </c>
      <c r="D51" s="50" t="s">
        <v>800</v>
      </c>
      <c r="E51" s="52">
        <v>1</v>
      </c>
      <c r="F51" s="52">
        <v>4000</v>
      </c>
      <c r="G51" s="52">
        <v>4000</v>
      </c>
      <c r="H51" s="52"/>
      <c r="I51" s="52"/>
      <c r="J51" s="52"/>
      <c r="K51" s="52"/>
      <c r="L51" s="52">
        <v>4000</v>
      </c>
      <c r="M51" s="52">
        <v>4000</v>
      </c>
      <c r="N51" s="52"/>
      <c r="O51" s="52"/>
      <c r="P51" s="52"/>
      <c r="Q51" s="52"/>
    </row>
    <row r="52" ht="22" customHeight="1" spans="1:17">
      <c r="A52" s="51"/>
      <c r="B52" s="50" t="s">
        <v>833</v>
      </c>
      <c r="C52" s="50" t="s">
        <v>795</v>
      </c>
      <c r="D52" s="50" t="s">
        <v>796</v>
      </c>
      <c r="E52" s="52">
        <v>1</v>
      </c>
      <c r="F52" s="52"/>
      <c r="G52" s="52">
        <v>13000</v>
      </c>
      <c r="H52" s="52"/>
      <c r="I52" s="52"/>
      <c r="J52" s="52"/>
      <c r="K52" s="52"/>
      <c r="L52" s="52">
        <v>13000</v>
      </c>
      <c r="M52" s="52">
        <v>13000</v>
      </c>
      <c r="N52" s="52"/>
      <c r="O52" s="52"/>
      <c r="P52" s="52"/>
      <c r="Q52" s="52"/>
    </row>
    <row r="53" ht="22" customHeight="1" spans="1:17">
      <c r="A53" s="51"/>
      <c r="B53" s="50" t="s">
        <v>834</v>
      </c>
      <c r="C53" s="50" t="s">
        <v>798</v>
      </c>
      <c r="D53" s="50" t="s">
        <v>585</v>
      </c>
      <c r="E53" s="52">
        <v>1</v>
      </c>
      <c r="F53" s="52"/>
      <c r="G53" s="52">
        <v>6000</v>
      </c>
      <c r="H53" s="52"/>
      <c r="I53" s="52"/>
      <c r="J53" s="52"/>
      <c r="K53" s="52"/>
      <c r="L53" s="52">
        <v>6000</v>
      </c>
      <c r="M53" s="52">
        <v>6000</v>
      </c>
      <c r="N53" s="52"/>
      <c r="O53" s="52"/>
      <c r="P53" s="52"/>
      <c r="Q53" s="52"/>
    </row>
    <row r="54" ht="22" customHeight="1" spans="1:17">
      <c r="A54" s="50" t="s">
        <v>538</v>
      </c>
      <c r="B54" s="51"/>
      <c r="C54" s="51"/>
      <c r="D54" s="51"/>
      <c r="E54" s="52">
        <v>3</v>
      </c>
      <c r="F54" s="52">
        <v>4960</v>
      </c>
      <c r="G54" s="52">
        <v>4960</v>
      </c>
      <c r="H54" s="52">
        <v>4960</v>
      </c>
      <c r="I54" s="52"/>
      <c r="J54" s="52"/>
      <c r="K54" s="52"/>
      <c r="L54" s="52"/>
      <c r="M54" s="52"/>
      <c r="N54" s="52"/>
      <c r="O54" s="52"/>
      <c r="P54" s="52"/>
      <c r="Q54" s="52"/>
    </row>
    <row r="55" ht="22" customHeight="1" spans="1:17">
      <c r="A55" s="51"/>
      <c r="B55" s="50" t="s">
        <v>835</v>
      </c>
      <c r="C55" s="50" t="s">
        <v>805</v>
      </c>
      <c r="D55" s="50" t="s">
        <v>800</v>
      </c>
      <c r="E55" s="52">
        <v>2</v>
      </c>
      <c r="F55" s="52">
        <v>1960</v>
      </c>
      <c r="G55" s="52">
        <v>1960</v>
      </c>
      <c r="H55" s="52">
        <v>1960</v>
      </c>
      <c r="I55" s="52"/>
      <c r="J55" s="52"/>
      <c r="K55" s="52"/>
      <c r="L55" s="52"/>
      <c r="M55" s="52"/>
      <c r="N55" s="52"/>
      <c r="O55" s="52"/>
      <c r="P55" s="52"/>
      <c r="Q55" s="52"/>
    </row>
    <row r="56" ht="22" customHeight="1" spans="1:17">
      <c r="A56" s="51"/>
      <c r="B56" s="50" t="s">
        <v>807</v>
      </c>
      <c r="C56" s="50" t="s">
        <v>808</v>
      </c>
      <c r="D56" s="50" t="s">
        <v>800</v>
      </c>
      <c r="E56" s="52">
        <v>1</v>
      </c>
      <c r="F56" s="52">
        <v>3000</v>
      </c>
      <c r="G56" s="52">
        <v>3000</v>
      </c>
      <c r="H56" s="52">
        <v>3000</v>
      </c>
      <c r="I56" s="52"/>
      <c r="J56" s="52"/>
      <c r="K56" s="52"/>
      <c r="L56" s="52"/>
      <c r="M56" s="52"/>
      <c r="N56" s="52"/>
      <c r="O56" s="52"/>
      <c r="P56" s="52"/>
      <c r="Q56" s="52"/>
    </row>
    <row r="57" ht="22" customHeight="1" spans="1:17">
      <c r="A57" s="50" t="s">
        <v>836</v>
      </c>
      <c r="B57" s="50"/>
      <c r="C57" s="50"/>
      <c r="D57" s="50"/>
      <c r="E57" s="52">
        <v>281</v>
      </c>
      <c r="F57" s="52">
        <v>67500</v>
      </c>
      <c r="G57" s="52">
        <v>106643</v>
      </c>
      <c r="H57" s="52"/>
      <c r="I57" s="52"/>
      <c r="J57" s="52"/>
      <c r="K57" s="52"/>
      <c r="L57" s="52">
        <v>106643</v>
      </c>
      <c r="M57" s="52">
        <v>106643</v>
      </c>
      <c r="N57" s="52"/>
      <c r="O57" s="52"/>
      <c r="P57" s="52"/>
      <c r="Q57" s="52"/>
    </row>
    <row r="58" ht="22" customHeight="1" spans="1:17">
      <c r="A58" s="50"/>
      <c r="B58" s="50" t="s">
        <v>819</v>
      </c>
      <c r="C58" s="50" t="s">
        <v>801</v>
      </c>
      <c r="D58" s="50" t="s">
        <v>800</v>
      </c>
      <c r="E58" s="52">
        <v>4</v>
      </c>
      <c r="F58" s="52"/>
      <c r="G58" s="52">
        <v>24000</v>
      </c>
      <c r="H58" s="52"/>
      <c r="I58" s="52"/>
      <c r="J58" s="52"/>
      <c r="K58" s="52"/>
      <c r="L58" s="52">
        <v>24000</v>
      </c>
      <c r="M58" s="52">
        <v>24000</v>
      </c>
      <c r="N58" s="52"/>
      <c r="O58" s="52"/>
      <c r="P58" s="52"/>
      <c r="Q58" s="52"/>
    </row>
    <row r="59" ht="22" customHeight="1" spans="1:17">
      <c r="A59" s="51"/>
      <c r="B59" s="50" t="s">
        <v>803</v>
      </c>
      <c r="C59" s="50" t="s">
        <v>803</v>
      </c>
      <c r="D59" s="50" t="s">
        <v>627</v>
      </c>
      <c r="E59" s="52">
        <v>250</v>
      </c>
      <c r="F59" s="52">
        <v>37500</v>
      </c>
      <c r="G59" s="52">
        <v>37500</v>
      </c>
      <c r="H59" s="52"/>
      <c r="I59" s="52"/>
      <c r="J59" s="52"/>
      <c r="K59" s="52"/>
      <c r="L59" s="52">
        <v>37500</v>
      </c>
      <c r="M59" s="52">
        <v>37500</v>
      </c>
      <c r="N59" s="52"/>
      <c r="O59" s="52"/>
      <c r="P59" s="52"/>
      <c r="Q59" s="52"/>
    </row>
    <row r="60" ht="22" customHeight="1" spans="1:17">
      <c r="A60" s="51"/>
      <c r="B60" s="50" t="s">
        <v>837</v>
      </c>
      <c r="C60" s="50" t="s">
        <v>838</v>
      </c>
      <c r="D60" s="50" t="s">
        <v>800</v>
      </c>
      <c r="E60" s="52">
        <v>1</v>
      </c>
      <c r="F60" s="52">
        <v>15000</v>
      </c>
      <c r="G60" s="52">
        <v>15000</v>
      </c>
      <c r="H60" s="52"/>
      <c r="I60" s="52"/>
      <c r="J60" s="52"/>
      <c r="K60" s="52"/>
      <c r="L60" s="52">
        <v>15000</v>
      </c>
      <c r="M60" s="52">
        <v>15000</v>
      </c>
      <c r="N60" s="52"/>
      <c r="O60" s="52"/>
      <c r="P60" s="52"/>
      <c r="Q60" s="52"/>
    </row>
    <row r="61" ht="22" customHeight="1" spans="1:17">
      <c r="A61" s="51"/>
      <c r="B61" s="50" t="s">
        <v>823</v>
      </c>
      <c r="C61" s="50" t="s">
        <v>793</v>
      </c>
      <c r="D61" s="50" t="s">
        <v>585</v>
      </c>
      <c r="E61" s="52">
        <v>1</v>
      </c>
      <c r="F61" s="52"/>
      <c r="G61" s="52">
        <v>8000</v>
      </c>
      <c r="H61" s="52"/>
      <c r="I61" s="52"/>
      <c r="J61" s="52"/>
      <c r="K61" s="52"/>
      <c r="L61" s="52">
        <v>8000</v>
      </c>
      <c r="M61" s="52">
        <v>8000</v>
      </c>
      <c r="N61" s="52"/>
      <c r="O61" s="52"/>
      <c r="P61" s="52"/>
      <c r="Q61" s="52"/>
    </row>
    <row r="62" ht="22" customHeight="1" spans="1:17">
      <c r="A62" s="51"/>
      <c r="B62" s="50" t="s">
        <v>833</v>
      </c>
      <c r="C62" s="50" t="s">
        <v>795</v>
      </c>
      <c r="D62" s="50" t="s">
        <v>585</v>
      </c>
      <c r="E62" s="52">
        <v>1</v>
      </c>
      <c r="F62" s="52"/>
      <c r="G62" s="52">
        <v>5143</v>
      </c>
      <c r="H62" s="52"/>
      <c r="I62" s="52"/>
      <c r="J62" s="52"/>
      <c r="K62" s="52"/>
      <c r="L62" s="52">
        <v>5143</v>
      </c>
      <c r="M62" s="52">
        <v>5143</v>
      </c>
      <c r="N62" s="52"/>
      <c r="O62" s="52"/>
      <c r="P62" s="52"/>
      <c r="Q62" s="52"/>
    </row>
    <row r="63" ht="22" customHeight="1" spans="1:17">
      <c r="A63" s="51"/>
      <c r="B63" s="50" t="s">
        <v>834</v>
      </c>
      <c r="C63" s="50" t="s">
        <v>798</v>
      </c>
      <c r="D63" s="50" t="s">
        <v>796</v>
      </c>
      <c r="E63" s="52">
        <v>1</v>
      </c>
      <c r="F63" s="52"/>
      <c r="G63" s="52">
        <v>2000</v>
      </c>
      <c r="H63" s="52"/>
      <c r="I63" s="52"/>
      <c r="J63" s="52"/>
      <c r="K63" s="52"/>
      <c r="L63" s="52">
        <v>2000</v>
      </c>
      <c r="M63" s="52">
        <v>2000</v>
      </c>
      <c r="N63" s="52"/>
      <c r="O63" s="52"/>
      <c r="P63" s="52"/>
      <c r="Q63" s="52"/>
    </row>
    <row r="64" ht="22" customHeight="1" spans="1:17">
      <c r="A64" s="51"/>
      <c r="B64" s="50" t="s">
        <v>839</v>
      </c>
      <c r="C64" s="50" t="s">
        <v>840</v>
      </c>
      <c r="D64" s="50" t="s">
        <v>841</v>
      </c>
      <c r="E64" s="52">
        <v>20</v>
      </c>
      <c r="F64" s="52">
        <v>6000</v>
      </c>
      <c r="G64" s="52">
        <v>6000</v>
      </c>
      <c r="H64" s="52"/>
      <c r="I64" s="52"/>
      <c r="J64" s="52"/>
      <c r="K64" s="52"/>
      <c r="L64" s="52">
        <v>6000</v>
      </c>
      <c r="M64" s="52">
        <v>6000</v>
      </c>
      <c r="N64" s="52"/>
      <c r="O64" s="52"/>
      <c r="P64" s="52"/>
      <c r="Q64" s="52"/>
    </row>
    <row r="65" ht="22" customHeight="1" spans="1:17">
      <c r="A65" s="51"/>
      <c r="B65" s="50" t="s">
        <v>842</v>
      </c>
      <c r="C65" s="50" t="s">
        <v>843</v>
      </c>
      <c r="D65" s="50" t="s">
        <v>800</v>
      </c>
      <c r="E65" s="52">
        <v>3</v>
      </c>
      <c r="F65" s="52">
        <v>9000</v>
      </c>
      <c r="G65" s="52">
        <v>9000</v>
      </c>
      <c r="H65" s="52"/>
      <c r="I65" s="52"/>
      <c r="J65" s="52"/>
      <c r="K65" s="52"/>
      <c r="L65" s="52">
        <v>9000</v>
      </c>
      <c r="M65" s="52">
        <v>9000</v>
      </c>
      <c r="N65" s="52"/>
      <c r="O65" s="52"/>
      <c r="P65" s="52"/>
      <c r="Q65" s="52"/>
    </row>
    <row r="66" ht="22" customHeight="1" spans="1:17">
      <c r="A66" s="63" t="s">
        <v>58</v>
      </c>
      <c r="B66" s="64"/>
      <c r="C66" s="64"/>
      <c r="D66" s="64"/>
      <c r="E66" s="65"/>
      <c r="F66" s="66"/>
      <c r="G66" s="52">
        <f>G8+G12+G23+G33+G39+G43+G57</f>
        <v>626873</v>
      </c>
      <c r="H66" s="52">
        <f>H8+H54</f>
        <v>31960</v>
      </c>
      <c r="I66" s="66"/>
      <c r="J66" s="66"/>
      <c r="K66" s="67"/>
      <c r="L66" s="52">
        <f>L12+L23+L33+L39+L43+L57</f>
        <v>594913</v>
      </c>
      <c r="M66" s="52">
        <f>M12+M23+M33+M39+M43+M57</f>
        <v>567713</v>
      </c>
      <c r="N66" s="52"/>
      <c r="O66" s="52"/>
      <c r="P66" s="52"/>
      <c r="Q66" s="52">
        <f>Q29</f>
        <v>27200</v>
      </c>
    </row>
  </sheetData>
  <mergeCells count="17">
    <mergeCell ref="A2:Q2"/>
    <mergeCell ref="A3:B3"/>
    <mergeCell ref="G4:Q4"/>
    <mergeCell ref="L5:Q5"/>
    <mergeCell ref="A23:C23"/>
    <mergeCell ref="A66:D6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8888888888889" right="0.188888888888889" top="0.188888888888889" bottom="0.2" header="0.188888888888889" footer="0.188888888888889"/>
  <pageSetup paperSize="1" scale="4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G24" sqref="G24"/>
    </sheetView>
  </sheetViews>
  <sheetFormatPr defaultColWidth="10.2833333333333" defaultRowHeight="14.25" customHeight="1"/>
  <cols>
    <col min="1" max="1" width="4.5" customWidth="1"/>
    <col min="2" max="2" width="7.5" customWidth="1"/>
    <col min="3" max="3" width="11" customWidth="1"/>
    <col min="4" max="4" width="8" customWidth="1"/>
    <col min="5" max="5" width="7.5" customWidth="1"/>
    <col min="6" max="6" width="9.875" customWidth="1"/>
    <col min="7" max="7" width="8.5" customWidth="1"/>
    <col min="8" max="8" width="6.375" customWidth="1"/>
    <col min="9" max="9" width="8" customWidth="1"/>
    <col min="10" max="10" width="8.75" customWidth="1"/>
    <col min="11" max="11" width="9.25" customWidth="1"/>
    <col min="12" max="12" width="10" customWidth="1"/>
    <col min="13" max="13" width="9.625" customWidth="1"/>
    <col min="14" max="14" width="9.5" customWidth="1"/>
    <col min="15" max="15" width="8.875" customWidth="1"/>
    <col min="16" max="16" width="11.25" customWidth="1"/>
    <col min="17" max="17" width="9.625" customWidth="1"/>
    <col min="18" max="18" width="9.75" customWidth="1"/>
  </cols>
  <sheetData>
    <row r="1" ht="23.65" customHeight="1" spans="1:18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42" t="s">
        <v>844</v>
      </c>
    </row>
    <row r="2" ht="49.9" customHeight="1" spans="1:18">
      <c r="A2" s="35" t="str">
        <f>"2025"&amp;"年部门政府购买服务预算表"</f>
        <v>2025年部门政府购买服务预算表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="33" customFormat="1" ht="23.65" customHeight="1" spans="1:18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43" t="s">
        <v>55</v>
      </c>
    </row>
    <row r="4" s="33" customFormat="1" ht="23.65" customHeight="1" spans="1:18">
      <c r="A4" s="37" t="s">
        <v>779</v>
      </c>
      <c r="B4" s="37" t="s">
        <v>845</v>
      </c>
      <c r="C4" s="37" t="s">
        <v>846</v>
      </c>
      <c r="D4" s="37" t="s">
        <v>847</v>
      </c>
      <c r="E4" s="37" t="s">
        <v>848</v>
      </c>
      <c r="F4" s="37" t="s">
        <v>849</v>
      </c>
      <c r="G4" s="37" t="s">
        <v>850</v>
      </c>
      <c r="H4" s="37" t="s">
        <v>239</v>
      </c>
      <c r="I4" s="37"/>
      <c r="J4" s="37"/>
      <c r="K4" s="37"/>
      <c r="L4" s="37"/>
      <c r="M4" s="37"/>
      <c r="N4" s="37"/>
      <c r="O4" s="37"/>
      <c r="P4" s="37"/>
      <c r="Q4" s="37"/>
      <c r="R4" s="37"/>
    </row>
    <row r="5" s="33" customFormat="1" ht="23.65" customHeight="1" spans="1:18">
      <c r="A5" s="37" t="s">
        <v>851</v>
      </c>
      <c r="B5" s="37" t="s">
        <v>789</v>
      </c>
      <c r="C5" s="37" t="s">
        <v>790</v>
      </c>
      <c r="D5" s="37"/>
      <c r="E5" s="37" t="s">
        <v>852</v>
      </c>
      <c r="F5" s="37"/>
      <c r="G5" s="37"/>
      <c r="H5" s="37" t="s">
        <v>58</v>
      </c>
      <c r="I5" s="37" t="s">
        <v>61</v>
      </c>
      <c r="J5" s="37" t="s">
        <v>788</v>
      </c>
      <c r="K5" s="37" t="s">
        <v>789</v>
      </c>
      <c r="L5" s="37" t="s">
        <v>790</v>
      </c>
      <c r="M5" s="37" t="s">
        <v>65</v>
      </c>
      <c r="N5" s="37"/>
      <c r="O5" s="37"/>
      <c r="P5" s="37"/>
      <c r="Q5" s="37"/>
      <c r="R5" s="37"/>
    </row>
    <row r="6" s="33" customFormat="1" ht="29" customHeight="1" spans="1:18">
      <c r="A6" s="37"/>
      <c r="B6" s="37"/>
      <c r="C6" s="37"/>
      <c r="D6" s="37"/>
      <c r="E6" s="37"/>
      <c r="F6" s="37"/>
      <c r="G6" s="37"/>
      <c r="H6" s="37"/>
      <c r="I6" s="37" t="s">
        <v>60</v>
      </c>
      <c r="J6" s="37"/>
      <c r="K6" s="37"/>
      <c r="L6" s="37"/>
      <c r="M6" s="37" t="s">
        <v>60</v>
      </c>
      <c r="N6" s="37" t="s">
        <v>66</v>
      </c>
      <c r="O6" s="37" t="s">
        <v>67</v>
      </c>
      <c r="P6" s="37" t="s">
        <v>68</v>
      </c>
      <c r="Q6" s="37" t="s">
        <v>69</v>
      </c>
      <c r="R6" s="37" t="s">
        <v>70</v>
      </c>
    </row>
    <row r="7" ht="22.5" customHeight="1" spans="1:18">
      <c r="A7" s="38" t="s">
        <v>100</v>
      </c>
      <c r="B7" s="38">
        <v>2</v>
      </c>
      <c r="C7" s="38" t="s">
        <v>102</v>
      </c>
      <c r="D7" s="38" t="s">
        <v>103</v>
      </c>
      <c r="E7" s="38" t="s">
        <v>104</v>
      </c>
      <c r="F7" s="38" t="s">
        <v>105</v>
      </c>
      <c r="G7" s="38" t="s">
        <v>106</v>
      </c>
      <c r="H7" s="38" t="s">
        <v>107</v>
      </c>
      <c r="I7" s="38" t="s">
        <v>108</v>
      </c>
      <c r="J7" s="38" t="s">
        <v>109</v>
      </c>
      <c r="K7" s="38" t="s">
        <v>110</v>
      </c>
      <c r="L7" s="38" t="s">
        <v>111</v>
      </c>
      <c r="M7" s="38" t="s">
        <v>112</v>
      </c>
      <c r="N7" s="38" t="s">
        <v>113</v>
      </c>
      <c r="O7" s="38" t="s">
        <v>769</v>
      </c>
      <c r="P7" s="38" t="s">
        <v>853</v>
      </c>
      <c r="Q7" s="38" t="s">
        <v>854</v>
      </c>
      <c r="R7" s="38" t="s">
        <v>855</v>
      </c>
    </row>
    <row r="8" ht="22.5" customHeight="1" spans="1:18">
      <c r="A8" s="39"/>
      <c r="B8" s="39"/>
      <c r="C8" s="39"/>
      <c r="D8" s="39"/>
      <c r="E8" s="39"/>
      <c r="F8" s="39"/>
      <c r="G8" s="39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</row>
    <row r="9" ht="22.5" customHeight="1" spans="1:18">
      <c r="A9" s="39"/>
      <c r="B9" s="39"/>
      <c r="C9" s="39"/>
      <c r="D9" s="39"/>
      <c r="E9" s="39"/>
      <c r="F9" s="39"/>
      <c r="G9" s="39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ht="22.5" customHeight="1" spans="1:18">
      <c r="A10" s="41"/>
      <c r="B10" s="39"/>
      <c r="C10" s="39"/>
      <c r="D10" s="39"/>
      <c r="E10" s="39"/>
      <c r="F10" s="39"/>
      <c r="G10" s="39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ht="22.5" customHeight="1" spans="1:18">
      <c r="A11" s="41" t="s">
        <v>58</v>
      </c>
      <c r="B11" s="41"/>
      <c r="C11" s="41"/>
      <c r="D11" s="41"/>
      <c r="E11" s="41"/>
      <c r="F11" s="41"/>
      <c r="G11" s="41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</row>
    <row r="12" customHeight="1" spans="1:18">
      <c r="A12" s="15" t="s">
        <v>772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</sheetData>
  <mergeCells count="18">
    <mergeCell ref="A2:R2"/>
    <mergeCell ref="A3:Q3"/>
    <mergeCell ref="H4:R4"/>
    <mergeCell ref="M5:R5"/>
    <mergeCell ref="A11:G11"/>
    <mergeCell ref="A12:R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09027777777778" footer="0.509027777777778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10" sqref="A10:N10"/>
    </sheetView>
  </sheetViews>
  <sheetFormatPr defaultColWidth="10.7083333333333" defaultRowHeight="14.25" customHeight="1"/>
  <cols>
    <col min="1" max="1" width="13.5" customWidth="1"/>
    <col min="2" max="2" width="7.875" customWidth="1"/>
    <col min="3" max="3" width="11.875" customWidth="1"/>
    <col min="4" max="4" width="11.625" customWidth="1"/>
    <col min="5" max="14" width="12.625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6" t="s">
        <v>856</v>
      </c>
    </row>
    <row r="2" ht="45" customHeight="1" spans="1:14">
      <c r="A2" s="12" t="s">
        <v>857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6" t="s">
        <v>55</v>
      </c>
    </row>
    <row r="4" ht="22.5" customHeight="1" spans="1:14">
      <c r="A4" s="5" t="s">
        <v>858</v>
      </c>
      <c r="B4" s="5" t="s">
        <v>239</v>
      </c>
      <c r="C4" s="5"/>
      <c r="D4" s="5"/>
      <c r="E4" s="5" t="s">
        <v>859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58</v>
      </c>
      <c r="C5" s="5" t="s">
        <v>61</v>
      </c>
      <c r="D5" s="5" t="s">
        <v>788</v>
      </c>
      <c r="E5" s="5" t="s">
        <v>860</v>
      </c>
      <c r="F5" s="5" t="s">
        <v>861</v>
      </c>
      <c r="G5" s="5" t="s">
        <v>862</v>
      </c>
      <c r="H5" s="5" t="s">
        <v>863</v>
      </c>
      <c r="I5" s="5" t="s">
        <v>864</v>
      </c>
      <c r="J5" s="5" t="s">
        <v>865</v>
      </c>
      <c r="K5" s="5" t="s">
        <v>866</v>
      </c>
      <c r="L5" s="5" t="s">
        <v>867</v>
      </c>
      <c r="M5" s="5" t="s">
        <v>868</v>
      </c>
      <c r="N5" s="5" t="s">
        <v>869</v>
      </c>
    </row>
    <row r="6" ht="22.5" customHeight="1" spans="1:14">
      <c r="A6" s="31">
        <v>1</v>
      </c>
      <c r="B6" s="31">
        <v>2</v>
      </c>
      <c r="C6" s="31">
        <v>3</v>
      </c>
      <c r="D6" s="32">
        <v>4</v>
      </c>
      <c r="E6" s="31">
        <v>5</v>
      </c>
      <c r="F6" s="31">
        <v>6</v>
      </c>
      <c r="G6" s="32">
        <v>7</v>
      </c>
      <c r="H6" s="31">
        <v>8</v>
      </c>
      <c r="I6" s="31">
        <v>9</v>
      </c>
      <c r="J6" s="32">
        <v>10</v>
      </c>
      <c r="K6" s="31">
        <v>11</v>
      </c>
      <c r="L6" s="31">
        <v>12</v>
      </c>
      <c r="M6" s="32">
        <v>13</v>
      </c>
      <c r="N6" s="31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58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4">
      <c r="A10" s="15" t="s">
        <v>772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</sheetData>
  <mergeCells count="6">
    <mergeCell ref="A2:N2"/>
    <mergeCell ref="A3:H3"/>
    <mergeCell ref="B4:D4"/>
    <mergeCell ref="E4:N4"/>
    <mergeCell ref="A10:N10"/>
    <mergeCell ref="A4:A5"/>
  </mergeCells>
  <printOptions horizontalCentered="1"/>
  <pageMargins left="1" right="1" top="0.75" bottom="0.75" header="0" footer="0"/>
  <pageSetup paperSize="9" scale="73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9" sqref="A9:K9"/>
    </sheetView>
  </sheetViews>
  <sheetFormatPr defaultColWidth="10.7083333333333" defaultRowHeight="12" customHeight="1"/>
  <cols>
    <col min="1" max="1" width="16" customWidth="1"/>
    <col min="2" max="2" width="9.875" customWidth="1"/>
    <col min="3" max="3" width="11.25" customWidth="1"/>
    <col min="4" max="4" width="12.5" customWidth="1"/>
    <col min="5" max="5" width="12.875" customWidth="1"/>
    <col min="6" max="6" width="15" customWidth="1"/>
    <col min="7" max="7" width="10.2833333333333" customWidth="1"/>
    <col min="8" max="8" width="12" customWidth="1"/>
    <col min="9" max="9" width="9.85" customWidth="1"/>
    <col min="10" max="10" width="11.375" customWidth="1"/>
    <col min="11" max="11" width="18.75" customWidth="1"/>
  </cols>
  <sheetData>
    <row r="1" ht="15.75" customHeight="1" spans="1:11">
      <c r="A1" s="21"/>
      <c r="B1" s="21"/>
      <c r="C1" s="21"/>
      <c r="D1" s="21"/>
      <c r="E1" s="21"/>
      <c r="F1" s="21"/>
      <c r="G1" s="21"/>
      <c r="H1" s="21"/>
      <c r="I1" s="21"/>
      <c r="J1" s="21"/>
      <c r="K1" s="30" t="s">
        <v>870</v>
      </c>
    </row>
    <row r="2" ht="45" customHeight="1" spans="1:11">
      <c r="A2" s="22" t="s">
        <v>871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15.75" customHeight="1" spans="1:11">
      <c r="A3" s="23" t="s">
        <v>2</v>
      </c>
      <c r="B3" s="24"/>
      <c r="C3" s="25"/>
      <c r="D3" s="21"/>
      <c r="E3" s="21"/>
      <c r="F3" s="21"/>
      <c r="G3" s="21"/>
      <c r="H3" s="21"/>
      <c r="I3" s="21"/>
      <c r="J3" s="21"/>
      <c r="K3" s="21"/>
    </row>
    <row r="4" ht="22.5" customHeight="1" spans="1:11">
      <c r="A4" s="26" t="s">
        <v>872</v>
      </c>
      <c r="B4" s="26" t="s">
        <v>233</v>
      </c>
      <c r="C4" s="26" t="s">
        <v>550</v>
      </c>
      <c r="D4" s="27" t="s">
        <v>551</v>
      </c>
      <c r="E4" s="9" t="s">
        <v>552</v>
      </c>
      <c r="F4" s="9" t="s">
        <v>553</v>
      </c>
      <c r="G4" s="9" t="s">
        <v>554</v>
      </c>
      <c r="H4" s="9" t="s">
        <v>555</v>
      </c>
      <c r="I4" s="9" t="s">
        <v>556</v>
      </c>
      <c r="J4" s="9" t="s">
        <v>557</v>
      </c>
      <c r="K4" s="9" t="s">
        <v>558</v>
      </c>
    </row>
    <row r="5" ht="22.5" customHeight="1" spans="1:11">
      <c r="A5" s="13">
        <v>1</v>
      </c>
      <c r="B5" s="28">
        <v>2</v>
      </c>
      <c r="C5" s="13">
        <v>3</v>
      </c>
      <c r="D5" s="28">
        <v>4</v>
      </c>
      <c r="E5" s="13">
        <v>5</v>
      </c>
      <c r="F5" s="28">
        <v>6</v>
      </c>
      <c r="G5" s="13">
        <v>7</v>
      </c>
      <c r="H5" s="28">
        <v>8</v>
      </c>
      <c r="I5" s="13">
        <v>9</v>
      </c>
      <c r="J5" s="28">
        <v>10</v>
      </c>
      <c r="K5" s="28">
        <v>11</v>
      </c>
    </row>
    <row r="6" ht="22.5" customHeight="1" spans="1:1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ht="22.5" customHeight="1" spans="1:1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ht="22.5" customHeight="1" spans="1:1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customHeight="1" spans="1:11">
      <c r="A9" s="15" t="s">
        <v>772</v>
      </c>
      <c r="B9" s="15"/>
      <c r="C9" s="15"/>
      <c r="D9" s="15"/>
      <c r="E9" s="15"/>
      <c r="F9" s="15"/>
      <c r="G9" s="15"/>
      <c r="H9" s="15"/>
      <c r="I9" s="15"/>
      <c r="J9" s="15"/>
      <c r="K9" s="15"/>
    </row>
  </sheetData>
  <mergeCells count="3">
    <mergeCell ref="A2:K2"/>
    <mergeCell ref="A3:C3"/>
    <mergeCell ref="A9:K9"/>
  </mergeCells>
  <printOptions horizontalCentered="1"/>
  <pageMargins left="0.388888888888889" right="0.388888888888889" top="0.509027777777778" bottom="0.509027777777778" header="0.309027777777778" footer="0.309027777777778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:H10"/>
    </sheetView>
  </sheetViews>
  <sheetFormatPr defaultColWidth="10.7083333333333" defaultRowHeight="12" customHeight="1" outlineLevelCol="7"/>
  <cols>
    <col min="1" max="1" width="20.125" customWidth="1"/>
    <col min="2" max="2" width="20" customWidth="1"/>
    <col min="3" max="3" width="21.375" customWidth="1"/>
    <col min="4" max="4" width="15.375" customWidth="1"/>
    <col min="5" max="5" width="12.875" customWidth="1"/>
    <col min="6" max="6" width="11" customWidth="1"/>
    <col min="7" max="8" width="19.1416666666667" customWidth="1"/>
  </cols>
  <sheetData>
    <row r="1" ht="14.25" customHeight="1" spans="1:8">
      <c r="A1" s="17"/>
      <c r="B1" s="17"/>
      <c r="C1" s="17"/>
      <c r="D1" s="17"/>
      <c r="E1" s="17"/>
      <c r="F1" s="17"/>
      <c r="G1" s="17"/>
      <c r="H1" s="16" t="s">
        <v>873</v>
      </c>
    </row>
    <row r="2" ht="45" customHeight="1" spans="1:8">
      <c r="A2" s="12" t="s">
        <v>874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">
        <v>2</v>
      </c>
      <c r="B3" s="11"/>
      <c r="C3" s="11"/>
      <c r="D3" s="17"/>
      <c r="E3" s="17"/>
      <c r="F3" s="17"/>
      <c r="G3" s="17"/>
      <c r="H3" s="16" t="s">
        <v>55</v>
      </c>
    </row>
    <row r="4" ht="18" customHeight="1" spans="1:8">
      <c r="A4" s="5" t="s">
        <v>775</v>
      </c>
      <c r="B4" s="5" t="s">
        <v>875</v>
      </c>
      <c r="C4" s="5" t="s">
        <v>876</v>
      </c>
      <c r="D4" s="5" t="s">
        <v>877</v>
      </c>
      <c r="E4" s="5" t="s">
        <v>782</v>
      </c>
      <c r="F4" s="5" t="s">
        <v>878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783</v>
      </c>
      <c r="G5" s="5" t="s">
        <v>879</v>
      </c>
      <c r="H5" s="5" t="s">
        <v>880</v>
      </c>
    </row>
    <row r="6" ht="21" customHeight="1" spans="1:8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</row>
    <row r="7" ht="23.25" customHeight="1" spans="1:8">
      <c r="A7" s="7"/>
      <c r="B7" s="7"/>
      <c r="C7" s="7"/>
      <c r="D7" s="7"/>
      <c r="E7" s="19"/>
      <c r="F7" s="19"/>
      <c r="G7" s="19"/>
      <c r="H7" s="19"/>
    </row>
    <row r="8" ht="23.25" customHeight="1" spans="1:8">
      <c r="A8" s="7" t="s">
        <v>881</v>
      </c>
      <c r="B8" s="7"/>
      <c r="C8" s="7"/>
      <c r="D8" s="7"/>
      <c r="E8" s="19"/>
      <c r="F8" s="19"/>
      <c r="G8" s="19"/>
      <c r="H8" s="19"/>
    </row>
    <row r="9" ht="23.25" customHeight="1" spans="1:8">
      <c r="A9" s="9" t="s">
        <v>58</v>
      </c>
      <c r="B9" s="9"/>
      <c r="C9" s="9"/>
      <c r="D9" s="9"/>
      <c r="E9" s="9"/>
      <c r="F9" s="8"/>
      <c r="G9" s="20"/>
      <c r="H9" s="20"/>
    </row>
    <row r="10" customHeight="1" spans="1:8">
      <c r="A10" s="15" t="s">
        <v>772</v>
      </c>
      <c r="B10" s="15"/>
      <c r="C10" s="15"/>
      <c r="D10" s="15"/>
      <c r="E10" s="15"/>
      <c r="F10" s="15"/>
      <c r="G10" s="15"/>
      <c r="H10" s="15"/>
    </row>
  </sheetData>
  <mergeCells count="10">
    <mergeCell ref="A2:H2"/>
    <mergeCell ref="A3:C3"/>
    <mergeCell ref="F4:H4"/>
    <mergeCell ref="A9:E9"/>
    <mergeCell ref="A10:H10"/>
    <mergeCell ref="A4:A5"/>
    <mergeCell ref="B4:B5"/>
    <mergeCell ref="C4:C5"/>
    <mergeCell ref="D4:D5"/>
    <mergeCell ref="E4:E5"/>
  </mergeCells>
  <pageMargins left="0.359027777777778" right="0.1" top="0.259027777777778" bottom="0.25902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10" sqref="A10:K10"/>
    </sheetView>
  </sheetViews>
  <sheetFormatPr defaultColWidth="10.7083333333333" defaultRowHeight="14.25" customHeight="1"/>
  <cols>
    <col min="1" max="4" width="17.575" customWidth="1"/>
    <col min="5" max="5" width="12.875" customWidth="1"/>
    <col min="6" max="11" width="17.575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6" t="s">
        <v>882</v>
      </c>
    </row>
    <row r="2" ht="46.15" customHeight="1" spans="1:11">
      <c r="A2" s="12" t="s">
        <v>883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6" t="s">
        <v>3</v>
      </c>
    </row>
    <row r="4" ht="22.5" customHeight="1" spans="1:11">
      <c r="A4" s="5" t="s">
        <v>453</v>
      </c>
      <c r="B4" s="5" t="s">
        <v>234</v>
      </c>
      <c r="C4" s="5" t="s">
        <v>232</v>
      </c>
      <c r="D4" s="5" t="s">
        <v>235</v>
      </c>
      <c r="E4" s="5" t="s">
        <v>236</v>
      </c>
      <c r="F4" s="5" t="s">
        <v>454</v>
      </c>
      <c r="G4" s="5" t="s">
        <v>455</v>
      </c>
      <c r="H4" s="5" t="s">
        <v>58</v>
      </c>
      <c r="I4" s="5" t="s">
        <v>884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60</v>
      </c>
      <c r="I5" s="5" t="s">
        <v>61</v>
      </c>
      <c r="J5" s="5" t="s">
        <v>62</v>
      </c>
      <c r="K5" s="5" t="s">
        <v>63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881</v>
      </c>
      <c r="B8" s="7" t="s">
        <v>881</v>
      </c>
      <c r="C8" s="7" t="s">
        <v>881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58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1">
      <c r="A10" s="15" t="s">
        <v>772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</row>
  </sheetData>
  <mergeCells count="13">
    <mergeCell ref="A2:K2"/>
    <mergeCell ref="A3:J3"/>
    <mergeCell ref="I4:K4"/>
    <mergeCell ref="A9:G9"/>
    <mergeCell ref="A10:K10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88888888888889" right="0.388888888888889" top="0.579166666666667" bottom="0.579166666666667" header="0.5" footer="0.5"/>
  <pageSetup paperSize="9" scale="7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7"/>
  <sheetViews>
    <sheetView showGridLines="0" showZeros="0" tabSelected="1" topLeftCell="A11" workbookViewId="0">
      <selection activeCell="A27" sqref="A27:G27"/>
    </sheetView>
  </sheetViews>
  <sheetFormatPr defaultColWidth="10" defaultRowHeight="12.75" customHeight="1" outlineLevelCol="6"/>
  <cols>
    <col min="1" max="1" width="28" customWidth="1"/>
    <col min="2" max="2" width="13.25" customWidth="1"/>
    <col min="3" max="3" width="64.2833333333333" customWidth="1"/>
    <col min="4" max="4" width="8.70833333333333" customWidth="1"/>
    <col min="5" max="5" width="12.875" customWidth="1"/>
    <col min="6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885</v>
      </c>
    </row>
    <row r="2" ht="45" customHeight="1" spans="1:7">
      <c r="A2" s="3" t="s">
        <v>886</v>
      </c>
      <c r="B2" s="3"/>
      <c r="C2" s="3"/>
      <c r="D2" s="3"/>
      <c r="E2" s="3"/>
      <c r="F2" s="3"/>
      <c r="G2" s="3"/>
    </row>
    <row r="3" ht="15" customHeight="1" spans="1:7">
      <c r="A3" s="4" t="s">
        <v>2</v>
      </c>
      <c r="B3" s="4"/>
      <c r="C3" s="1"/>
      <c r="D3" s="1"/>
      <c r="E3" s="1"/>
      <c r="F3" s="1"/>
      <c r="G3" s="2" t="s">
        <v>55</v>
      </c>
    </row>
    <row r="4" ht="45" customHeight="1" spans="1:7">
      <c r="A4" s="5" t="s">
        <v>232</v>
      </c>
      <c r="B4" s="5" t="s">
        <v>453</v>
      </c>
      <c r="C4" s="5" t="s">
        <v>234</v>
      </c>
      <c r="D4" s="5" t="s">
        <v>887</v>
      </c>
      <c r="E4" s="5" t="s">
        <v>61</v>
      </c>
      <c r="F4" s="5"/>
      <c r="G4" s="5"/>
    </row>
    <row r="5" ht="45" customHeight="1" spans="1:7">
      <c r="A5" s="5"/>
      <c r="B5" s="5"/>
      <c r="C5" s="5"/>
      <c r="D5" s="5"/>
      <c r="E5" s="5" t="s">
        <v>888</v>
      </c>
      <c r="F5" s="5" t="s">
        <v>889</v>
      </c>
      <c r="G5" s="5" t="s">
        <v>890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72</v>
      </c>
      <c r="B7" s="7"/>
      <c r="C7" s="7"/>
      <c r="D7" s="7"/>
      <c r="E7" s="8">
        <v>574800</v>
      </c>
      <c r="F7" s="8"/>
      <c r="G7" s="8"/>
    </row>
    <row r="8" ht="22.5" customHeight="1" spans="1:7">
      <c r="A8" s="7"/>
      <c r="B8" s="7" t="s">
        <v>459</v>
      </c>
      <c r="C8" s="7" t="s">
        <v>458</v>
      </c>
      <c r="D8" s="7" t="s">
        <v>891</v>
      </c>
      <c r="E8" s="8">
        <v>76000</v>
      </c>
      <c r="F8" s="8"/>
      <c r="G8" s="8"/>
    </row>
    <row r="9" ht="22.5" customHeight="1" spans="1:7">
      <c r="A9" s="7"/>
      <c r="B9" s="7" t="s">
        <v>459</v>
      </c>
      <c r="C9" s="7" t="s">
        <v>462</v>
      </c>
      <c r="D9" s="7" t="s">
        <v>891</v>
      </c>
      <c r="E9" s="8">
        <v>498800</v>
      </c>
      <c r="F9" s="8"/>
      <c r="G9" s="8"/>
    </row>
    <row r="10" ht="22.5" customHeight="1" spans="1:7">
      <c r="A10" s="7" t="s">
        <v>74</v>
      </c>
      <c r="B10" s="7"/>
      <c r="C10" s="7"/>
      <c r="D10" s="7"/>
      <c r="E10" s="8">
        <v>141200</v>
      </c>
      <c r="F10" s="8"/>
      <c r="G10" s="8"/>
    </row>
    <row r="11" ht="22.5" customHeight="1" spans="1:7">
      <c r="A11" s="7"/>
      <c r="B11" s="7" t="s">
        <v>473</v>
      </c>
      <c r="C11" s="7" t="s">
        <v>472</v>
      </c>
      <c r="D11" s="7" t="s">
        <v>891</v>
      </c>
      <c r="E11" s="8">
        <v>141200</v>
      </c>
      <c r="F11" s="8"/>
      <c r="G11" s="8"/>
    </row>
    <row r="12" ht="22.5" customHeight="1" spans="1:7">
      <c r="A12" s="7" t="s">
        <v>76</v>
      </c>
      <c r="B12" s="7"/>
      <c r="C12" s="7"/>
      <c r="D12" s="7"/>
      <c r="E12" s="8">
        <v>56800</v>
      </c>
      <c r="F12" s="8"/>
      <c r="G12" s="8"/>
    </row>
    <row r="13" ht="22.5" customHeight="1" spans="1:7">
      <c r="A13" s="7"/>
      <c r="B13" s="7" t="s">
        <v>473</v>
      </c>
      <c r="C13" s="7" t="s">
        <v>472</v>
      </c>
      <c r="D13" s="7" t="s">
        <v>891</v>
      </c>
      <c r="E13" s="8">
        <v>56800</v>
      </c>
      <c r="F13" s="8"/>
      <c r="G13" s="8"/>
    </row>
    <row r="14" ht="22.5" customHeight="1" spans="1:7">
      <c r="A14" s="7" t="s">
        <v>78</v>
      </c>
      <c r="B14" s="7"/>
      <c r="C14" s="7"/>
      <c r="D14" s="7"/>
      <c r="E14" s="8">
        <v>48500</v>
      </c>
      <c r="F14" s="8"/>
      <c r="G14" s="8"/>
    </row>
    <row r="15" ht="22.5" customHeight="1" spans="1:7">
      <c r="A15" s="7"/>
      <c r="B15" s="7" t="s">
        <v>473</v>
      </c>
      <c r="C15" s="7" t="s">
        <v>512</v>
      </c>
      <c r="D15" s="7" t="s">
        <v>891</v>
      </c>
      <c r="E15" s="8">
        <v>48500</v>
      </c>
      <c r="F15" s="8"/>
      <c r="G15" s="8"/>
    </row>
    <row r="16" ht="22.5" customHeight="1" spans="1:7">
      <c r="A16" s="7" t="s">
        <v>80</v>
      </c>
      <c r="B16" s="7"/>
      <c r="C16" s="7"/>
      <c r="D16" s="7"/>
      <c r="E16" s="8">
        <v>63400</v>
      </c>
      <c r="F16" s="8"/>
      <c r="G16" s="8"/>
    </row>
    <row r="17" ht="22.5" customHeight="1" spans="1:7">
      <c r="A17" s="7"/>
      <c r="B17" s="7" t="s">
        <v>459</v>
      </c>
      <c r="C17" s="7" t="s">
        <v>518</v>
      </c>
      <c r="D17" s="7" t="s">
        <v>891</v>
      </c>
      <c r="E17" s="8">
        <v>63400</v>
      </c>
      <c r="F17" s="8"/>
      <c r="G17" s="8"/>
    </row>
    <row r="18" ht="22.5" customHeight="1" spans="1:7">
      <c r="A18" s="7" t="s">
        <v>82</v>
      </c>
      <c r="B18" s="7"/>
      <c r="C18" s="7"/>
      <c r="D18" s="7"/>
      <c r="E18" s="8">
        <v>23400</v>
      </c>
      <c r="F18" s="8"/>
      <c r="G18" s="8"/>
    </row>
    <row r="19" ht="22.5" customHeight="1" spans="1:7">
      <c r="A19" s="7"/>
      <c r="B19" s="7" t="s">
        <v>473</v>
      </c>
      <c r="C19" s="7" t="s">
        <v>512</v>
      </c>
      <c r="D19" s="7" t="s">
        <v>891</v>
      </c>
      <c r="E19" s="8">
        <v>23400</v>
      </c>
      <c r="F19" s="8"/>
      <c r="G19" s="8"/>
    </row>
    <row r="20" ht="22.5" customHeight="1" spans="1:7">
      <c r="A20" s="7" t="s">
        <v>84</v>
      </c>
      <c r="B20" s="7"/>
      <c r="C20" s="7"/>
      <c r="D20" s="7"/>
      <c r="E20" s="8">
        <v>19500</v>
      </c>
      <c r="F20" s="8"/>
      <c r="G20" s="8"/>
    </row>
    <row r="21" ht="22.5" customHeight="1" spans="1:7">
      <c r="A21" s="7"/>
      <c r="B21" s="7" t="s">
        <v>473</v>
      </c>
      <c r="C21" s="7" t="s">
        <v>512</v>
      </c>
      <c r="D21" s="7" t="s">
        <v>891</v>
      </c>
      <c r="E21" s="8">
        <v>19500</v>
      </c>
      <c r="F21" s="8"/>
      <c r="G21" s="8"/>
    </row>
    <row r="22" ht="22.5" customHeight="1" spans="1:7">
      <c r="A22" s="7" t="s">
        <v>86</v>
      </c>
      <c r="B22" s="7"/>
      <c r="C22" s="7"/>
      <c r="D22" s="7"/>
      <c r="E22" s="8">
        <v>8900</v>
      </c>
      <c r="F22" s="8"/>
      <c r="G22" s="8"/>
    </row>
    <row r="23" ht="22.5" customHeight="1" spans="1:7">
      <c r="A23" s="7"/>
      <c r="B23" s="7" t="s">
        <v>459</v>
      </c>
      <c r="C23" s="7" t="s">
        <v>472</v>
      </c>
      <c r="D23" s="7" t="s">
        <v>891</v>
      </c>
      <c r="E23" s="8">
        <v>8900</v>
      </c>
      <c r="F23" s="8"/>
      <c r="G23" s="8"/>
    </row>
    <row r="24" ht="22.5" customHeight="1" spans="1:7">
      <c r="A24" s="7" t="s">
        <v>88</v>
      </c>
      <c r="B24" s="7"/>
      <c r="C24" s="7"/>
      <c r="D24" s="7"/>
      <c r="E24" s="8">
        <v>23500</v>
      </c>
      <c r="F24" s="8"/>
      <c r="G24" s="8"/>
    </row>
    <row r="25" ht="22.5" customHeight="1" spans="1:7">
      <c r="A25" s="7"/>
      <c r="B25" s="7" t="s">
        <v>459</v>
      </c>
      <c r="C25" s="7" t="s">
        <v>538</v>
      </c>
      <c r="D25" s="7" t="s">
        <v>891</v>
      </c>
      <c r="E25" s="8">
        <v>23500</v>
      </c>
      <c r="F25" s="8"/>
      <c r="G25" s="8"/>
    </row>
    <row r="26" ht="22.5" customHeight="1" spans="1:7">
      <c r="A26" s="9" t="s">
        <v>58</v>
      </c>
      <c r="B26" s="9"/>
      <c r="C26" s="9"/>
      <c r="D26" s="9"/>
      <c r="E26" s="8">
        <f>E7+E10+E12+E14+E16+E18+E20+E22+E24</f>
        <v>960000</v>
      </c>
      <c r="F26" s="8"/>
      <c r="G26" s="8"/>
    </row>
    <row r="27" ht="20" customHeight="1" spans="1:7">
      <c r="A27" s="10" t="s">
        <v>892</v>
      </c>
      <c r="B27" s="10"/>
      <c r="C27" s="10"/>
      <c r="D27" s="10"/>
      <c r="E27" s="10"/>
      <c r="F27" s="10"/>
      <c r="G27" s="10"/>
    </row>
  </sheetData>
  <mergeCells count="9">
    <mergeCell ref="A2:G2"/>
    <mergeCell ref="A3:B3"/>
    <mergeCell ref="E4:G4"/>
    <mergeCell ref="A26:D26"/>
    <mergeCell ref="A27:G27"/>
    <mergeCell ref="A4:A5"/>
    <mergeCell ref="B4:B5"/>
    <mergeCell ref="C4:C5"/>
    <mergeCell ref="D4:D5"/>
  </mergeCells>
  <pageMargins left="0.188888888888889" right="0.188888888888889" top="0.188888888888889" bottom="0.2" header="0.188888888888889" footer="0.18888888888888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7"/>
  <sheetViews>
    <sheetView showZeros="0" topLeftCell="G1" workbookViewId="0">
      <selection activeCell="D9" sqref="D9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4" width="15.4166666666667" customWidth="1"/>
    <col min="5" max="5" width="12.875" customWidth="1"/>
    <col min="6" max="20" width="15.4166666666667" customWidth="1"/>
  </cols>
  <sheetData>
    <row r="1" ht="15.85" customHeight="1" spans="1:20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30" t="s">
        <v>54</v>
      </c>
    </row>
    <row r="2" ht="30.75" customHeight="1" spans="1:20">
      <c r="A2" s="22" t="str">
        <f>"2025"&amp;"年部门收入预算表"</f>
        <v>2025年部门收入预算表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customHeight="1" spans="1:20">
      <c r="A3" s="21" t="s">
        <v>2</v>
      </c>
      <c r="B3" s="21"/>
      <c r="C3" s="30" t="s">
        <v>55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customHeight="1" spans="1:20">
      <c r="A4" s="9" t="s">
        <v>56</v>
      </c>
      <c r="B4" s="9" t="s">
        <v>57</v>
      </c>
      <c r="C4" s="9" t="s">
        <v>58</v>
      </c>
      <c r="D4" s="9" t="s">
        <v>59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50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60</v>
      </c>
      <c r="E5" s="9" t="s">
        <v>61</v>
      </c>
      <c r="F5" s="9" t="s">
        <v>62</v>
      </c>
      <c r="G5" s="9" t="s">
        <v>63</v>
      </c>
      <c r="H5" s="9" t="s">
        <v>64</v>
      </c>
      <c r="I5" s="9" t="s">
        <v>65</v>
      </c>
      <c r="J5" s="9"/>
      <c r="K5" s="9"/>
      <c r="L5" s="9"/>
      <c r="M5" s="9"/>
      <c r="N5" s="9"/>
      <c r="O5" s="9" t="s">
        <v>60</v>
      </c>
      <c r="P5" s="9" t="s">
        <v>61</v>
      </c>
      <c r="Q5" s="9" t="s">
        <v>62</v>
      </c>
      <c r="R5" s="9" t="s">
        <v>63</v>
      </c>
      <c r="S5" s="9" t="s">
        <v>64</v>
      </c>
      <c r="T5" s="9" t="s">
        <v>65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60</v>
      </c>
      <c r="J6" s="9" t="s">
        <v>66</v>
      </c>
      <c r="K6" s="9" t="s">
        <v>67</v>
      </c>
      <c r="L6" s="9" t="s">
        <v>68</v>
      </c>
      <c r="M6" s="9" t="s">
        <v>69</v>
      </c>
      <c r="N6" s="9" t="s">
        <v>70</v>
      </c>
      <c r="O6" s="9"/>
      <c r="P6" s="9"/>
      <c r="Q6" s="9"/>
      <c r="R6" s="9"/>
      <c r="S6" s="9"/>
      <c r="T6" s="9"/>
    </row>
    <row r="7" ht="31.6" customHeight="1" spans="1:20">
      <c r="A7" s="92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  <c r="O7" s="92">
        <v>15</v>
      </c>
      <c r="P7" s="92">
        <v>16</v>
      </c>
      <c r="Q7" s="92">
        <v>17</v>
      </c>
      <c r="R7" s="92">
        <v>18</v>
      </c>
      <c r="S7" s="92">
        <v>19</v>
      </c>
      <c r="T7" s="92">
        <v>20</v>
      </c>
    </row>
    <row r="8" ht="31.6" customHeight="1" spans="1:20">
      <c r="A8" s="7" t="s">
        <v>71</v>
      </c>
      <c r="B8" s="7" t="s">
        <v>72</v>
      </c>
      <c r="C8" s="8">
        <v>11278111.12</v>
      </c>
      <c r="D8" s="8">
        <v>11278111.12</v>
      </c>
      <c r="E8" s="8">
        <v>5128111.12</v>
      </c>
      <c r="F8" s="8"/>
      <c r="G8" s="8"/>
      <c r="H8" s="8"/>
      <c r="I8" s="8">
        <v>6150000</v>
      </c>
      <c r="J8" s="8"/>
      <c r="K8" s="8"/>
      <c r="L8" s="8"/>
      <c r="M8" s="8"/>
      <c r="N8" s="8">
        <v>6150000</v>
      </c>
      <c r="O8" s="8"/>
      <c r="P8" s="8"/>
      <c r="Q8" s="8"/>
      <c r="R8" s="8"/>
      <c r="S8" s="8"/>
      <c r="T8" s="8"/>
    </row>
    <row r="9" ht="31.6" customHeight="1" spans="1:20">
      <c r="A9" s="7" t="s">
        <v>73</v>
      </c>
      <c r="B9" s="7" t="s">
        <v>74</v>
      </c>
      <c r="C9" s="8">
        <v>14985747.32</v>
      </c>
      <c r="D9" s="8">
        <v>14985747.32</v>
      </c>
      <c r="E9" s="8">
        <v>7011488.32</v>
      </c>
      <c r="F9" s="8"/>
      <c r="G9" s="8"/>
      <c r="H9" s="8"/>
      <c r="I9" s="8">
        <v>7974259</v>
      </c>
      <c r="J9" s="8">
        <v>7859259</v>
      </c>
      <c r="K9" s="8"/>
      <c r="L9" s="8"/>
      <c r="M9" s="8"/>
      <c r="N9" s="8">
        <v>115000</v>
      </c>
      <c r="O9" s="8"/>
      <c r="P9" s="8"/>
      <c r="Q9" s="8"/>
      <c r="R9" s="8"/>
      <c r="S9" s="8"/>
      <c r="T9" s="8"/>
    </row>
    <row r="10" ht="31.6" customHeight="1" spans="1:20">
      <c r="A10" s="7" t="s">
        <v>75</v>
      </c>
      <c r="B10" s="7" t="s">
        <v>76</v>
      </c>
      <c r="C10" s="8">
        <v>7163745.98</v>
      </c>
      <c r="D10" s="8">
        <v>7163745.98</v>
      </c>
      <c r="E10" s="8">
        <v>3948234.98</v>
      </c>
      <c r="F10" s="8"/>
      <c r="G10" s="8"/>
      <c r="H10" s="8"/>
      <c r="I10" s="8">
        <v>3215511</v>
      </c>
      <c r="J10" s="8">
        <v>3180511</v>
      </c>
      <c r="K10" s="8"/>
      <c r="L10" s="8"/>
      <c r="M10" s="8"/>
      <c r="N10" s="8">
        <v>35000</v>
      </c>
      <c r="O10" s="8"/>
      <c r="P10" s="8"/>
      <c r="Q10" s="8"/>
      <c r="R10" s="8"/>
      <c r="S10" s="8"/>
      <c r="T10" s="8"/>
    </row>
    <row r="11" ht="31.6" customHeight="1" spans="1:20">
      <c r="A11" s="7" t="s">
        <v>77</v>
      </c>
      <c r="B11" s="7" t="s">
        <v>78</v>
      </c>
      <c r="C11" s="8">
        <v>8145316.84</v>
      </c>
      <c r="D11" s="8">
        <v>8145316.84</v>
      </c>
      <c r="E11" s="8">
        <v>3699042.76</v>
      </c>
      <c r="F11" s="8"/>
      <c r="G11" s="8"/>
      <c r="H11" s="8"/>
      <c r="I11" s="8">
        <v>4446274.08</v>
      </c>
      <c r="J11" s="8">
        <v>4210000</v>
      </c>
      <c r="K11" s="8"/>
      <c r="L11" s="8"/>
      <c r="M11" s="8"/>
      <c r="N11" s="8">
        <v>236274.08</v>
      </c>
      <c r="O11" s="8"/>
      <c r="P11" s="8"/>
      <c r="Q11" s="8"/>
      <c r="R11" s="8"/>
      <c r="S11" s="8"/>
      <c r="T11" s="8"/>
    </row>
    <row r="12" ht="31.6" customHeight="1" spans="1:20">
      <c r="A12" s="7" t="s">
        <v>79</v>
      </c>
      <c r="B12" s="7" t="s">
        <v>80</v>
      </c>
      <c r="C12" s="8">
        <v>12694415.37</v>
      </c>
      <c r="D12" s="8">
        <v>12694415.37</v>
      </c>
      <c r="E12" s="8">
        <v>4094415.37</v>
      </c>
      <c r="F12" s="8"/>
      <c r="G12" s="8"/>
      <c r="H12" s="8"/>
      <c r="I12" s="8">
        <v>8600000</v>
      </c>
      <c r="J12" s="8">
        <v>8600000</v>
      </c>
      <c r="K12" s="8"/>
      <c r="L12" s="8"/>
      <c r="M12" s="8"/>
      <c r="N12" s="8"/>
      <c r="O12" s="8"/>
      <c r="P12" s="8"/>
      <c r="Q12" s="8"/>
      <c r="R12" s="8"/>
      <c r="S12" s="8"/>
      <c r="T12" s="8"/>
    </row>
    <row r="13" ht="31.6" customHeight="1" spans="1:20">
      <c r="A13" s="7" t="s">
        <v>81</v>
      </c>
      <c r="B13" s="7" t="s">
        <v>82</v>
      </c>
      <c r="C13" s="8">
        <v>5484843.18</v>
      </c>
      <c r="D13" s="8">
        <v>5484843.18</v>
      </c>
      <c r="E13" s="8">
        <v>2598115.18</v>
      </c>
      <c r="F13" s="8"/>
      <c r="G13" s="8"/>
      <c r="H13" s="8"/>
      <c r="I13" s="8">
        <v>2886728</v>
      </c>
      <c r="J13" s="8">
        <v>2770000</v>
      </c>
      <c r="K13" s="8"/>
      <c r="L13" s="8"/>
      <c r="M13" s="8"/>
      <c r="N13" s="8">
        <v>116728</v>
      </c>
      <c r="O13" s="8"/>
      <c r="P13" s="8"/>
      <c r="Q13" s="8"/>
      <c r="R13" s="8"/>
      <c r="S13" s="8"/>
      <c r="T13" s="8"/>
    </row>
    <row r="14" ht="31.6" customHeight="1" spans="1:20">
      <c r="A14" s="7" t="s">
        <v>83</v>
      </c>
      <c r="B14" s="7" t="s">
        <v>84</v>
      </c>
      <c r="C14" s="8">
        <v>5259694.45</v>
      </c>
      <c r="D14" s="8">
        <v>4935918.73</v>
      </c>
      <c r="E14" s="8">
        <v>2691170.42</v>
      </c>
      <c r="F14" s="8"/>
      <c r="G14" s="8"/>
      <c r="H14" s="8"/>
      <c r="I14" s="8">
        <v>2568524.03</v>
      </c>
      <c r="J14" s="8">
        <v>2460000</v>
      </c>
      <c r="K14" s="8"/>
      <c r="L14" s="8"/>
      <c r="M14" s="8"/>
      <c r="N14" s="8">
        <v>108524.03</v>
      </c>
      <c r="O14" s="8"/>
      <c r="P14" s="8"/>
      <c r="Q14" s="8"/>
      <c r="R14" s="8"/>
      <c r="S14" s="8"/>
      <c r="T14" s="8"/>
    </row>
    <row r="15" ht="31.6" customHeight="1" spans="1:20">
      <c r="A15" s="7" t="s">
        <v>85</v>
      </c>
      <c r="B15" s="7" t="s">
        <v>86</v>
      </c>
      <c r="C15" s="8">
        <v>3780764.7</v>
      </c>
      <c r="D15" s="8">
        <v>3780764.7</v>
      </c>
      <c r="E15" s="8">
        <v>1640654.7</v>
      </c>
      <c r="F15" s="8"/>
      <c r="G15" s="8"/>
      <c r="H15" s="8"/>
      <c r="I15" s="8">
        <v>2140110</v>
      </c>
      <c r="J15" s="8">
        <v>2080000</v>
      </c>
      <c r="K15" s="8"/>
      <c r="L15" s="8"/>
      <c r="M15" s="8"/>
      <c r="N15" s="8">
        <v>60110</v>
      </c>
      <c r="O15" s="8"/>
      <c r="P15" s="8"/>
      <c r="Q15" s="8"/>
      <c r="R15" s="8"/>
      <c r="S15" s="8"/>
      <c r="T15" s="8"/>
    </row>
    <row r="16" ht="31.6" customHeight="1" spans="1:20">
      <c r="A16" s="7" t="s">
        <v>87</v>
      </c>
      <c r="B16" s="7" t="s">
        <v>88</v>
      </c>
      <c r="C16" s="8">
        <v>4836683.27</v>
      </c>
      <c r="D16" s="8">
        <v>4836683.27</v>
      </c>
      <c r="E16" s="8">
        <v>2492027.38</v>
      </c>
      <c r="F16" s="8"/>
      <c r="G16" s="8"/>
      <c r="H16" s="8"/>
      <c r="I16" s="8">
        <v>2344655.89</v>
      </c>
      <c r="J16" s="8">
        <v>2100000</v>
      </c>
      <c r="K16" s="8"/>
      <c r="L16" s="8"/>
      <c r="M16" s="8"/>
      <c r="N16" s="8">
        <v>244655.89</v>
      </c>
      <c r="O16" s="8"/>
      <c r="P16" s="8"/>
      <c r="Q16" s="8"/>
      <c r="R16" s="8"/>
      <c r="S16" s="8"/>
      <c r="T16" s="8"/>
    </row>
    <row r="17" ht="31.6" customHeight="1" spans="1:20">
      <c r="A17" s="130" t="s">
        <v>58</v>
      </c>
      <c r="B17" s="130"/>
      <c r="C17" s="8">
        <v>73629322.23</v>
      </c>
      <c r="D17" s="8">
        <v>73629322.23</v>
      </c>
      <c r="E17" s="8">
        <f>SUM(E7:E16)</f>
        <v>33303265.23</v>
      </c>
      <c r="F17" s="8"/>
      <c r="G17" s="8"/>
      <c r="H17" s="8"/>
      <c r="I17" s="8">
        <v>40326062</v>
      </c>
      <c r="J17" s="8">
        <v>33259770</v>
      </c>
      <c r="K17" s="8"/>
      <c r="L17" s="8"/>
      <c r="M17" s="8"/>
      <c r="N17" s="8">
        <v>7066292</v>
      </c>
      <c r="O17" s="8"/>
      <c r="P17" s="8"/>
      <c r="Q17" s="8"/>
      <c r="R17" s="8"/>
      <c r="S17" s="8"/>
      <c r="T17" s="8"/>
    </row>
  </sheetData>
  <mergeCells count="21">
    <mergeCell ref="A2:T2"/>
    <mergeCell ref="A3:B3"/>
    <mergeCell ref="C3:T3"/>
    <mergeCell ref="D4:N4"/>
    <mergeCell ref="O4:T4"/>
    <mergeCell ref="I5:N5"/>
    <mergeCell ref="A17:B17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11805555555556" footer="0.511805555555556"/>
  <pageSetup paperSize="9" scale="4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8"/>
  <sheetViews>
    <sheetView showZeros="0" topLeftCell="A19" workbookViewId="0">
      <selection activeCell="A3" sqref="A3:B3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4" width="18.4166666666667" customWidth="1"/>
    <col min="5" max="5" width="12.875" customWidth="1"/>
    <col min="6" max="15" width="18.4166666666667" customWidth="1"/>
  </cols>
  <sheetData>
    <row r="1" ht="17.5" customHeight="1" spans="1:15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2" t="s">
        <v>89</v>
      </c>
    </row>
    <row r="2" ht="30.75" customHeight="1" spans="1:15">
      <c r="A2" s="12" t="str">
        <f>"2025"&amp;"年部门支出预算表"</f>
        <v>2025年部门支出预算表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customHeight="1" spans="1:15">
      <c r="A3" s="4" t="s">
        <v>2</v>
      </c>
      <c r="B3" s="4"/>
      <c r="C3" s="2" t="s">
        <v>55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90</v>
      </c>
      <c r="B4" s="9" t="s">
        <v>91</v>
      </c>
      <c r="C4" s="9" t="s">
        <v>58</v>
      </c>
      <c r="D4" s="9" t="s">
        <v>61</v>
      </c>
      <c r="E4" s="9"/>
      <c r="F4" s="9"/>
      <c r="G4" s="9" t="s">
        <v>62</v>
      </c>
      <c r="H4" s="9" t="s">
        <v>63</v>
      </c>
      <c r="I4" s="9" t="s">
        <v>92</v>
      </c>
      <c r="J4" s="9" t="s">
        <v>65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60</v>
      </c>
      <c r="E5" s="9" t="s">
        <v>93</v>
      </c>
      <c r="F5" s="9" t="s">
        <v>94</v>
      </c>
      <c r="G5" s="9"/>
      <c r="H5" s="9"/>
      <c r="I5" s="9"/>
      <c r="J5" s="9" t="s">
        <v>60</v>
      </c>
      <c r="K5" s="9" t="s">
        <v>95</v>
      </c>
      <c r="L5" s="9" t="s">
        <v>96</v>
      </c>
      <c r="M5" s="9" t="s">
        <v>97</v>
      </c>
      <c r="N5" s="9" t="s">
        <v>98</v>
      </c>
      <c r="O5" s="9" t="s">
        <v>99</v>
      </c>
    </row>
    <row r="6" ht="20.35" customHeight="1" spans="1:15">
      <c r="A6" s="125" t="s">
        <v>100</v>
      </c>
      <c r="B6" s="125" t="s">
        <v>101</v>
      </c>
      <c r="C6" s="125" t="s">
        <v>102</v>
      </c>
      <c r="D6" s="126" t="s">
        <v>103</v>
      </c>
      <c r="E6" s="126" t="s">
        <v>104</v>
      </c>
      <c r="F6" s="126" t="s">
        <v>105</v>
      </c>
      <c r="G6" s="126" t="s">
        <v>106</v>
      </c>
      <c r="H6" s="126" t="s">
        <v>107</v>
      </c>
      <c r="I6" s="126" t="s">
        <v>108</v>
      </c>
      <c r="J6" s="126" t="s">
        <v>109</v>
      </c>
      <c r="K6" s="126" t="s">
        <v>110</v>
      </c>
      <c r="L6" s="126" t="s">
        <v>111</v>
      </c>
      <c r="M6" s="126" t="s">
        <v>112</v>
      </c>
      <c r="N6" s="125" t="s">
        <v>113</v>
      </c>
      <c r="O6" s="131">
        <v>15</v>
      </c>
    </row>
    <row r="7" ht="24" customHeight="1" spans="1:15">
      <c r="A7" s="7" t="s">
        <v>114</v>
      </c>
      <c r="B7" s="127"/>
      <c r="C7" s="8">
        <v>4935918.73</v>
      </c>
      <c r="D7" s="8">
        <v>4935918.73</v>
      </c>
      <c r="E7" s="8">
        <v>4935918.73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108" t="s">
        <v>115</v>
      </c>
      <c r="B8" s="128" t="s">
        <v>116</v>
      </c>
      <c r="C8" s="8">
        <v>4772937.73</v>
      </c>
      <c r="D8" s="8">
        <v>4772937.73</v>
      </c>
      <c r="E8" s="8">
        <v>4772937.73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109" t="s">
        <v>117</v>
      </c>
      <c r="B9" s="129" t="s">
        <v>118</v>
      </c>
      <c r="C9" s="8">
        <v>350265.2</v>
      </c>
      <c r="D9" s="8">
        <v>350265.2</v>
      </c>
      <c r="E9" s="8">
        <v>350265.2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109" t="s">
        <v>119</v>
      </c>
      <c r="B10" s="129" t="s">
        <v>120</v>
      </c>
      <c r="C10" s="8">
        <v>925976.4</v>
      </c>
      <c r="D10" s="8">
        <v>925976.4</v>
      </c>
      <c r="E10" s="8">
        <v>925976.4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109" t="s">
        <v>121</v>
      </c>
      <c r="B11" s="129">
        <v>40326062</v>
      </c>
      <c r="C11" s="8">
        <v>3400200.78</v>
      </c>
      <c r="D11" s="8">
        <v>3400200.78</v>
      </c>
      <c r="E11" s="8">
        <v>3400200.78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109" t="s">
        <v>122</v>
      </c>
      <c r="B12" s="129">
        <v>33259770</v>
      </c>
      <c r="C12" s="8">
        <v>96495.35</v>
      </c>
      <c r="D12" s="8">
        <v>96495.35</v>
      </c>
      <c r="E12" s="8">
        <v>96495.35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108" t="s">
        <v>123</v>
      </c>
      <c r="B13" s="128" t="s">
        <v>124</v>
      </c>
      <c r="C13" s="8">
        <v>162981</v>
      </c>
      <c r="D13" s="8">
        <v>162981</v>
      </c>
      <c r="E13" s="8">
        <v>162981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109" t="s">
        <v>125</v>
      </c>
      <c r="B14" s="129" t="s">
        <v>126</v>
      </c>
      <c r="C14" s="8">
        <v>162981</v>
      </c>
      <c r="D14" s="8">
        <v>162981</v>
      </c>
      <c r="E14" s="8">
        <v>162981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7" t="s">
        <v>127</v>
      </c>
      <c r="B15" s="127" t="s">
        <v>128</v>
      </c>
      <c r="C15" s="8">
        <v>66736381.7</v>
      </c>
      <c r="D15" s="8">
        <v>26410319.7</v>
      </c>
      <c r="E15" s="8">
        <v>25450319.7</v>
      </c>
      <c r="F15" s="8">
        <v>960000</v>
      </c>
      <c r="G15" s="8"/>
      <c r="H15" s="8"/>
      <c r="I15" s="8"/>
      <c r="J15" s="8">
        <v>40326062</v>
      </c>
      <c r="K15" s="8">
        <v>33259770</v>
      </c>
      <c r="L15" s="8"/>
      <c r="M15" s="8"/>
      <c r="N15" s="8"/>
      <c r="O15" s="8">
        <v>7066292</v>
      </c>
    </row>
    <row r="16" ht="24" customHeight="1" spans="1:15">
      <c r="A16" s="108" t="s">
        <v>129</v>
      </c>
      <c r="B16" s="128"/>
      <c r="C16" s="8">
        <v>9148811.61</v>
      </c>
      <c r="D16" s="8">
        <v>66736381.7</v>
      </c>
      <c r="E16" s="61"/>
      <c r="F16" s="8"/>
      <c r="G16" s="8"/>
      <c r="H16" s="8"/>
      <c r="I16" s="8"/>
      <c r="J16" s="8">
        <v>6123000</v>
      </c>
      <c r="K16" s="8"/>
      <c r="L16" s="8"/>
      <c r="M16" s="8"/>
      <c r="N16" s="8"/>
      <c r="O16" s="8">
        <v>6123000</v>
      </c>
    </row>
    <row r="17" ht="24" customHeight="1" spans="1:15">
      <c r="A17" s="109" t="s">
        <v>130</v>
      </c>
      <c r="B17" s="129" t="s">
        <v>131</v>
      </c>
      <c r="C17" s="8">
        <v>3025811.61</v>
      </c>
      <c r="D17" s="8">
        <v>3025811.61</v>
      </c>
      <c r="E17" s="61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109" t="s">
        <v>132</v>
      </c>
      <c r="B18" s="129" t="s">
        <v>133</v>
      </c>
      <c r="C18" s="8">
        <v>6123000</v>
      </c>
      <c r="D18" s="8"/>
      <c r="E18" s="61"/>
      <c r="F18" s="8"/>
      <c r="G18" s="8"/>
      <c r="H18" s="8"/>
      <c r="I18" s="8"/>
      <c r="J18" s="8">
        <v>6123000</v>
      </c>
      <c r="K18" s="8"/>
      <c r="L18" s="8"/>
      <c r="M18" s="8"/>
      <c r="N18" s="8"/>
      <c r="O18" s="8">
        <v>6123000</v>
      </c>
    </row>
    <row r="19" ht="24" customHeight="1" spans="1:15">
      <c r="A19" s="108" t="s">
        <v>134</v>
      </c>
      <c r="B19" s="128" t="s">
        <v>135</v>
      </c>
      <c r="C19" s="8">
        <v>53470682.66</v>
      </c>
      <c r="D19" s="8">
        <v>20089978.46</v>
      </c>
      <c r="E19" s="61"/>
      <c r="F19" s="8"/>
      <c r="G19" s="8"/>
      <c r="H19" s="8"/>
      <c r="I19" s="8"/>
      <c r="J19" s="8">
        <v>33380704.2</v>
      </c>
      <c r="K19" s="8">
        <v>33259770</v>
      </c>
      <c r="L19" s="8"/>
      <c r="M19" s="8"/>
      <c r="N19" s="8"/>
      <c r="O19" s="8">
        <v>120934.2</v>
      </c>
    </row>
    <row r="20" ht="24" customHeight="1" spans="1:15">
      <c r="A20" s="109" t="s">
        <v>136</v>
      </c>
      <c r="B20" s="129" t="s">
        <v>137</v>
      </c>
      <c r="C20" s="8">
        <v>53434011.46</v>
      </c>
      <c r="D20" s="8">
        <v>20089978.46</v>
      </c>
      <c r="E20" s="61"/>
      <c r="F20" s="8"/>
      <c r="G20" s="8"/>
      <c r="H20" s="8"/>
      <c r="I20" s="8"/>
      <c r="J20" s="8">
        <v>33344033</v>
      </c>
      <c r="K20" s="8">
        <v>33259770</v>
      </c>
      <c r="L20" s="8"/>
      <c r="M20" s="8"/>
      <c r="N20" s="8"/>
      <c r="O20" s="8">
        <v>84263</v>
      </c>
    </row>
    <row r="21" ht="24" customHeight="1" spans="1:15">
      <c r="A21" s="109" t="s">
        <v>138</v>
      </c>
      <c r="B21" s="129" t="s">
        <v>139</v>
      </c>
      <c r="C21" s="8">
        <v>36671.2</v>
      </c>
      <c r="D21" s="8"/>
      <c r="E21" s="61"/>
      <c r="F21" s="8"/>
      <c r="G21" s="8"/>
      <c r="H21" s="8"/>
      <c r="I21" s="8"/>
      <c r="J21" s="8">
        <v>36671.2</v>
      </c>
      <c r="K21" s="8"/>
      <c r="L21" s="8"/>
      <c r="M21" s="8"/>
      <c r="N21" s="8"/>
      <c r="O21" s="8">
        <v>36671.2</v>
      </c>
    </row>
    <row r="22" ht="24" customHeight="1" spans="1:15">
      <c r="A22" s="108" t="s">
        <v>140</v>
      </c>
      <c r="B22" s="128" t="s">
        <v>141</v>
      </c>
      <c r="C22" s="8">
        <v>1275627.8</v>
      </c>
      <c r="D22" s="8">
        <v>461200</v>
      </c>
      <c r="E22" s="61"/>
      <c r="F22" s="8">
        <v>461200</v>
      </c>
      <c r="G22" s="8"/>
      <c r="H22" s="8"/>
      <c r="I22" s="8"/>
      <c r="J22" s="8">
        <v>814427.8</v>
      </c>
      <c r="K22" s="8"/>
      <c r="L22" s="8"/>
      <c r="M22" s="8"/>
      <c r="N22" s="8"/>
      <c r="O22" s="8">
        <v>814427.8</v>
      </c>
    </row>
    <row r="23" ht="24" customHeight="1" spans="1:15">
      <c r="A23" s="109" t="s">
        <v>142</v>
      </c>
      <c r="B23" s="129" t="s">
        <v>143</v>
      </c>
      <c r="C23" s="8">
        <v>27000</v>
      </c>
      <c r="D23" s="8"/>
      <c r="E23" s="61"/>
      <c r="F23" s="8"/>
      <c r="G23" s="8"/>
      <c r="H23" s="8"/>
      <c r="I23" s="8"/>
      <c r="J23" s="8">
        <v>27000</v>
      </c>
      <c r="K23" s="8"/>
      <c r="L23" s="8"/>
      <c r="M23" s="8"/>
      <c r="N23" s="8"/>
      <c r="O23" s="8">
        <v>27000</v>
      </c>
    </row>
    <row r="24" ht="24" customHeight="1" spans="1:15">
      <c r="A24" s="109" t="s">
        <v>144</v>
      </c>
      <c r="B24" s="129" t="s">
        <v>145</v>
      </c>
      <c r="C24" s="8">
        <v>1139447.8</v>
      </c>
      <c r="D24" s="8">
        <v>385200</v>
      </c>
      <c r="E24" s="61"/>
      <c r="F24" s="8">
        <v>385200</v>
      </c>
      <c r="G24" s="8"/>
      <c r="H24" s="8"/>
      <c r="I24" s="8"/>
      <c r="J24" s="8">
        <v>754247.8</v>
      </c>
      <c r="K24" s="8"/>
      <c r="L24" s="8"/>
      <c r="M24" s="8"/>
      <c r="N24" s="8"/>
      <c r="O24" s="8">
        <v>754247.8</v>
      </c>
    </row>
    <row r="25" ht="24" customHeight="1" spans="1:15">
      <c r="A25" s="109" t="s">
        <v>146</v>
      </c>
      <c r="B25" s="129" t="s">
        <v>147</v>
      </c>
      <c r="C25" s="8">
        <v>109180</v>
      </c>
      <c r="D25" s="8">
        <v>76000</v>
      </c>
      <c r="E25" s="61"/>
      <c r="F25" s="8">
        <v>76000</v>
      </c>
      <c r="G25" s="8"/>
      <c r="H25" s="8"/>
      <c r="I25" s="8"/>
      <c r="J25" s="8">
        <v>33180</v>
      </c>
      <c r="K25" s="8"/>
      <c r="L25" s="8"/>
      <c r="M25" s="8"/>
      <c r="N25" s="8"/>
      <c r="O25" s="8">
        <v>33180</v>
      </c>
    </row>
    <row r="26" ht="24" customHeight="1" spans="1:15">
      <c r="A26" s="108" t="s">
        <v>148</v>
      </c>
      <c r="B26" s="128" t="s">
        <v>149</v>
      </c>
      <c r="C26" s="8">
        <v>498800</v>
      </c>
      <c r="D26" s="8"/>
      <c r="E26" s="61"/>
      <c r="F26" s="8">
        <v>498800</v>
      </c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109" t="s">
        <v>150</v>
      </c>
      <c r="B27" s="129" t="s">
        <v>151</v>
      </c>
      <c r="C27" s="8">
        <v>498800</v>
      </c>
      <c r="D27" s="8">
        <v>498800</v>
      </c>
      <c r="E27" s="8"/>
      <c r="F27" s="8">
        <v>498800</v>
      </c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108" t="s">
        <v>152</v>
      </c>
      <c r="B28" s="128" t="s">
        <v>153</v>
      </c>
      <c r="C28" s="8">
        <v>2334529.63</v>
      </c>
      <c r="D28" s="8">
        <v>2334529.63</v>
      </c>
      <c r="E28" s="8">
        <v>2334529.63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109" t="s">
        <v>154</v>
      </c>
      <c r="B29" s="129" t="s">
        <v>155</v>
      </c>
      <c r="C29" s="8">
        <v>97242.03</v>
      </c>
      <c r="D29" s="8">
        <v>97242.03</v>
      </c>
      <c r="E29" s="8">
        <v>97242.03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109" t="s">
        <v>156</v>
      </c>
      <c r="B30" s="129" t="s">
        <v>157</v>
      </c>
      <c r="C30" s="8">
        <v>1341348.12</v>
      </c>
      <c r="D30" s="8">
        <v>1341348.12</v>
      </c>
      <c r="E30" s="8">
        <v>1341348.12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109" t="s">
        <v>158</v>
      </c>
      <c r="B31" s="129" t="s">
        <v>159</v>
      </c>
      <c r="C31" s="8">
        <v>808907.48</v>
      </c>
      <c r="D31" s="8">
        <v>808907.48</v>
      </c>
      <c r="E31" s="8">
        <v>808907.48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109" t="s">
        <v>160</v>
      </c>
      <c r="B32" s="129" t="s">
        <v>161</v>
      </c>
      <c r="C32" s="8">
        <v>87032</v>
      </c>
      <c r="D32" s="8">
        <v>87032</v>
      </c>
      <c r="E32" s="8">
        <v>87032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108" t="s">
        <v>162</v>
      </c>
      <c r="B33" s="128" t="s">
        <v>163</v>
      </c>
      <c r="C33" s="8">
        <v>7930</v>
      </c>
      <c r="D33" s="8"/>
      <c r="E33" s="8"/>
      <c r="F33" s="8"/>
      <c r="G33" s="8"/>
      <c r="H33" s="8"/>
      <c r="I33" s="8"/>
      <c r="J33" s="8">
        <v>7930</v>
      </c>
      <c r="K33" s="8"/>
      <c r="L33" s="8"/>
      <c r="M33" s="8"/>
      <c r="N33" s="8"/>
      <c r="O33" s="8">
        <v>7930</v>
      </c>
    </row>
    <row r="34" ht="24" customHeight="1" spans="1:15">
      <c r="A34" s="109" t="s">
        <v>164</v>
      </c>
      <c r="B34" s="129" t="s">
        <v>165</v>
      </c>
      <c r="C34" s="8">
        <v>7930</v>
      </c>
      <c r="D34" s="8"/>
      <c r="E34" s="8"/>
      <c r="F34" s="8"/>
      <c r="G34" s="8"/>
      <c r="H34" s="8"/>
      <c r="I34" s="8"/>
      <c r="J34" s="8">
        <v>7930</v>
      </c>
      <c r="K34" s="8"/>
      <c r="L34" s="8"/>
      <c r="M34" s="8"/>
      <c r="N34" s="8"/>
      <c r="O34" s="8">
        <v>7930</v>
      </c>
    </row>
    <row r="35" ht="24" customHeight="1" spans="1:15">
      <c r="A35" s="7" t="s">
        <v>166</v>
      </c>
      <c r="B35" s="127" t="s">
        <v>167</v>
      </c>
      <c r="C35" s="8">
        <v>1957021.8</v>
      </c>
      <c r="D35" s="8">
        <v>1957021.8</v>
      </c>
      <c r="E35" s="8">
        <v>1957021.8</v>
      </c>
      <c r="F35" s="8"/>
      <c r="G35" s="8"/>
      <c r="H35" s="8"/>
      <c r="I35" s="8"/>
      <c r="J35" s="8"/>
      <c r="K35" s="8"/>
      <c r="L35" s="8"/>
      <c r="M35" s="8"/>
      <c r="N35" s="8"/>
      <c r="O35" s="8"/>
    </row>
    <row r="36" ht="24" customHeight="1" spans="1:15">
      <c r="A36" s="108" t="s">
        <v>168</v>
      </c>
      <c r="B36" s="128" t="s">
        <v>169</v>
      </c>
      <c r="C36" s="8">
        <v>1957021.8</v>
      </c>
      <c r="D36" s="8">
        <v>1957021.8</v>
      </c>
      <c r="E36" s="8">
        <v>1957021.8</v>
      </c>
      <c r="F36" s="8"/>
      <c r="G36" s="8"/>
      <c r="H36" s="8"/>
      <c r="I36" s="8"/>
      <c r="J36" s="8"/>
      <c r="K36" s="8"/>
      <c r="L36" s="8"/>
      <c r="M36" s="8"/>
      <c r="N36" s="8"/>
      <c r="O36" s="8"/>
    </row>
    <row r="37" ht="24" customHeight="1" spans="1:15">
      <c r="A37" s="109" t="s">
        <v>170</v>
      </c>
      <c r="B37" s="129"/>
      <c r="C37" s="8">
        <v>1957021.8</v>
      </c>
      <c r="D37" s="8">
        <v>1957021.8</v>
      </c>
      <c r="E37" s="8">
        <v>1957021.8</v>
      </c>
      <c r="F37" s="8"/>
      <c r="G37" s="8"/>
      <c r="H37" s="8"/>
      <c r="I37" s="8"/>
      <c r="J37" s="8"/>
      <c r="K37" s="8"/>
      <c r="L37" s="8"/>
      <c r="M37" s="8"/>
      <c r="N37" s="8"/>
      <c r="O37" s="8"/>
    </row>
    <row r="38" ht="29.35" customHeight="1" spans="1:15">
      <c r="A38" s="130" t="s">
        <v>58</v>
      </c>
      <c r="B38" s="130"/>
      <c r="C38" s="8">
        <v>73629322.23</v>
      </c>
      <c r="D38" s="8">
        <v>33303260.23</v>
      </c>
      <c r="E38" s="8">
        <v>32343260.23</v>
      </c>
      <c r="F38" s="8">
        <v>960000</v>
      </c>
      <c r="G38" s="8"/>
      <c r="H38" s="8"/>
      <c r="I38" s="8"/>
      <c r="J38" s="8">
        <v>40326062</v>
      </c>
      <c r="K38" s="8">
        <v>33259770</v>
      </c>
      <c r="L38" s="8"/>
      <c r="M38" s="8"/>
      <c r="N38" s="8"/>
      <c r="O38" s="8">
        <v>7066292</v>
      </c>
    </row>
  </sheetData>
  <mergeCells count="12">
    <mergeCell ref="A2:O2"/>
    <mergeCell ref="A3:B3"/>
    <mergeCell ref="C3:O3"/>
    <mergeCell ref="D4:F4"/>
    <mergeCell ref="J4:O4"/>
    <mergeCell ref="A38:B38"/>
    <mergeCell ref="A4:A5"/>
    <mergeCell ref="B4:B5"/>
    <mergeCell ref="C4:C5"/>
    <mergeCell ref="G4:G5"/>
    <mergeCell ref="H4:H5"/>
    <mergeCell ref="I4:I5"/>
  </mergeCells>
  <pageMargins left="0.75" right="0.75" top="1" bottom="1" header="0.511805555555556" footer="0.511805555555556"/>
  <pageSetup paperSize="9" scale="4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Zeros="0" topLeftCell="A21" workbookViewId="0">
      <selection activeCell="A3" sqref="A3:B3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6" t="s">
        <v>171</v>
      </c>
      <c r="B1" s="16"/>
      <c r="C1" s="16"/>
      <c r="D1" s="16"/>
    </row>
    <row r="2" ht="43.15" customHeight="1" spans="1:4">
      <c r="A2" s="12" t="str">
        <f>"2025"&amp;"年部门财政拨款收支预算总表"</f>
        <v>2025年部门财政拨款收支预算总表</v>
      </c>
      <c r="B2" s="12"/>
      <c r="C2" s="12"/>
      <c r="D2" s="12"/>
    </row>
    <row r="3" customHeight="1" spans="1:4">
      <c r="A3" s="4" t="s">
        <v>2</v>
      </c>
      <c r="B3" s="4"/>
      <c r="C3" s="113"/>
      <c r="D3" s="2" t="s">
        <v>55</v>
      </c>
    </row>
    <row r="4" customHeight="1" spans="1:4">
      <c r="A4" s="114" t="s">
        <v>172</v>
      </c>
      <c r="B4" s="114"/>
      <c r="C4" s="114" t="s">
        <v>173</v>
      </c>
      <c r="D4" s="114"/>
    </row>
    <row r="5" ht="42" customHeight="1" spans="1:4">
      <c r="A5" s="114" t="s">
        <v>6</v>
      </c>
      <c r="B5" s="114" t="str">
        <f>"2025"&amp;"年预算数"</f>
        <v>2025年预算数</v>
      </c>
      <c r="C5" s="5" t="s">
        <v>174</v>
      </c>
      <c r="D5" s="114" t="str">
        <f>"2025"&amp;"年预算数"</f>
        <v>2025年预算数</v>
      </c>
    </row>
    <row r="6" ht="24.1" customHeight="1" spans="1:4">
      <c r="A6" s="115" t="s">
        <v>175</v>
      </c>
      <c r="B6" s="8">
        <v>33303260.23</v>
      </c>
      <c r="C6" s="116" t="s">
        <v>176</v>
      </c>
      <c r="D6" s="8">
        <v>33303260.23</v>
      </c>
    </row>
    <row r="7" ht="24.1" customHeight="1" spans="1:4">
      <c r="A7" s="115" t="s">
        <v>177</v>
      </c>
      <c r="B7" s="8">
        <v>33303260.23</v>
      </c>
      <c r="C7" s="116" t="s">
        <v>178</v>
      </c>
      <c r="D7" s="8"/>
    </row>
    <row r="8" ht="24.1" customHeight="1" spans="1:4">
      <c r="A8" s="115" t="s">
        <v>179</v>
      </c>
      <c r="B8" s="8"/>
      <c r="C8" s="116" t="s">
        <v>180</v>
      </c>
      <c r="D8" s="8"/>
    </row>
    <row r="9" ht="24.1" customHeight="1" spans="1:4">
      <c r="A9" s="115" t="s">
        <v>181</v>
      </c>
      <c r="B9" s="8"/>
      <c r="C9" s="116" t="s">
        <v>182</v>
      </c>
      <c r="D9" s="8"/>
    </row>
    <row r="10" ht="24.1" customHeight="1" spans="1:4">
      <c r="A10" s="115" t="s">
        <v>183</v>
      </c>
      <c r="B10" s="8"/>
      <c r="C10" s="116" t="s">
        <v>184</v>
      </c>
      <c r="D10" s="8"/>
    </row>
    <row r="11" ht="24.1" customHeight="1" spans="1:4">
      <c r="A11" s="115" t="s">
        <v>177</v>
      </c>
      <c r="B11" s="8"/>
      <c r="C11" s="116" t="s">
        <v>185</v>
      </c>
      <c r="D11" s="8"/>
    </row>
    <row r="12" ht="24.1" customHeight="1" spans="1:4">
      <c r="A12" s="117" t="s">
        <v>179</v>
      </c>
      <c r="B12" s="8"/>
      <c r="C12" s="118" t="s">
        <v>186</v>
      </c>
      <c r="D12" s="8"/>
    </row>
    <row r="13" ht="24.1" customHeight="1" spans="1:4">
      <c r="A13" s="117" t="s">
        <v>181</v>
      </c>
      <c r="B13" s="8"/>
      <c r="C13" s="118" t="s">
        <v>187</v>
      </c>
      <c r="D13" s="8"/>
    </row>
    <row r="14" ht="24.1" customHeight="1" spans="1:4">
      <c r="A14" s="119"/>
      <c r="B14" s="8"/>
      <c r="C14" s="118" t="s">
        <v>188</v>
      </c>
      <c r="D14" s="8">
        <v>4935918.73</v>
      </c>
    </row>
    <row r="15" ht="24.1" customHeight="1" spans="1:4">
      <c r="A15" s="119"/>
      <c r="B15" s="8"/>
      <c r="C15" s="118" t="s">
        <v>189</v>
      </c>
      <c r="D15" s="8"/>
    </row>
    <row r="16" ht="24.1" customHeight="1" spans="1:4">
      <c r="A16" s="119"/>
      <c r="B16" s="8"/>
      <c r="C16" s="118" t="s">
        <v>190</v>
      </c>
      <c r="D16" s="8">
        <v>26410319.7</v>
      </c>
    </row>
    <row r="17" ht="24.1" customHeight="1" spans="1:4">
      <c r="A17" s="119"/>
      <c r="B17" s="8"/>
      <c r="C17" s="118" t="s">
        <v>191</v>
      </c>
      <c r="D17" s="8"/>
    </row>
    <row r="18" ht="24.1" customHeight="1" spans="1:4">
      <c r="A18" s="119"/>
      <c r="B18" s="8"/>
      <c r="C18" s="118" t="s">
        <v>192</v>
      </c>
      <c r="D18" s="8"/>
    </row>
    <row r="19" ht="24.1" customHeight="1" spans="1:4">
      <c r="A19" s="119"/>
      <c r="B19" s="8"/>
      <c r="C19" s="118" t="s">
        <v>193</v>
      </c>
      <c r="D19" s="8"/>
    </row>
    <row r="20" ht="24.1" customHeight="1" spans="1:4">
      <c r="A20" s="119"/>
      <c r="B20" s="8"/>
      <c r="C20" s="118" t="s">
        <v>194</v>
      </c>
      <c r="D20" s="8"/>
    </row>
    <row r="21" ht="24.1" customHeight="1" spans="1:4">
      <c r="A21" s="119"/>
      <c r="B21" s="8"/>
      <c r="C21" s="118" t="s">
        <v>195</v>
      </c>
      <c r="D21" s="8"/>
    </row>
    <row r="22" ht="24.1" customHeight="1" spans="1:4">
      <c r="A22" s="119"/>
      <c r="B22" s="8"/>
      <c r="C22" s="118" t="s">
        <v>196</v>
      </c>
      <c r="D22" s="8"/>
    </row>
    <row r="23" ht="24.1" customHeight="1" spans="1:4">
      <c r="A23" s="119"/>
      <c r="B23" s="8"/>
      <c r="C23" s="118" t="s">
        <v>197</v>
      </c>
      <c r="D23" s="8"/>
    </row>
    <row r="24" ht="24.1" customHeight="1" spans="1:4">
      <c r="A24" s="119"/>
      <c r="B24" s="8"/>
      <c r="C24" s="118" t="s">
        <v>198</v>
      </c>
      <c r="D24" s="8"/>
    </row>
    <row r="25" ht="24.1" customHeight="1" spans="1:4">
      <c r="A25" s="119"/>
      <c r="B25" s="8"/>
      <c r="C25" s="118" t="s">
        <v>199</v>
      </c>
      <c r="D25" s="8"/>
    </row>
    <row r="26" ht="24.1" customHeight="1" spans="1:4">
      <c r="A26" s="119"/>
      <c r="B26" s="8"/>
      <c r="C26" s="118" t="s">
        <v>200</v>
      </c>
      <c r="D26" s="8">
        <v>1957021.8</v>
      </c>
    </row>
    <row r="27" ht="24.1" customHeight="1" spans="1:4">
      <c r="A27" s="119"/>
      <c r="B27" s="8"/>
      <c r="C27" s="118" t="s">
        <v>201</v>
      </c>
      <c r="D27" s="8"/>
    </row>
    <row r="28" ht="24.1" customHeight="1" spans="1:4">
      <c r="A28" s="119"/>
      <c r="B28" s="8"/>
      <c r="C28" s="118" t="s">
        <v>202</v>
      </c>
      <c r="D28" s="8"/>
    </row>
    <row r="29" ht="24.1" customHeight="1" spans="1:4">
      <c r="A29" s="119"/>
      <c r="B29" s="8"/>
      <c r="C29" s="118" t="s">
        <v>203</v>
      </c>
      <c r="D29" s="8"/>
    </row>
    <row r="30" ht="24.1" customHeight="1" spans="1:4">
      <c r="A30" s="119"/>
      <c r="B30" s="8"/>
      <c r="C30" s="118" t="s">
        <v>204</v>
      </c>
      <c r="D30" s="8"/>
    </row>
    <row r="31" ht="24.1" customHeight="1" spans="1:4">
      <c r="A31" s="119"/>
      <c r="B31" s="8"/>
      <c r="C31" s="117" t="s">
        <v>205</v>
      </c>
      <c r="D31" s="8"/>
    </row>
    <row r="32" ht="24.1" customHeight="1" spans="1:4">
      <c r="A32" s="119"/>
      <c r="B32" s="8"/>
      <c r="C32" s="117" t="s">
        <v>206</v>
      </c>
      <c r="D32" s="8"/>
    </row>
    <row r="33" ht="24.1" customHeight="1" spans="1:4">
      <c r="A33" s="119"/>
      <c r="B33" s="8"/>
      <c r="C33" s="120" t="s">
        <v>207</v>
      </c>
      <c r="D33" s="8"/>
    </row>
    <row r="34" ht="24" customHeight="1" spans="1:4">
      <c r="A34" s="121"/>
      <c r="B34" s="8"/>
      <c r="C34" s="122" t="s">
        <v>208</v>
      </c>
      <c r="D34" s="8"/>
    </row>
    <row r="35" ht="24" customHeight="1" spans="1:4">
      <c r="A35" s="121"/>
      <c r="B35" s="8"/>
      <c r="C35" s="122" t="s">
        <v>209</v>
      </c>
      <c r="D35" s="8"/>
    </row>
    <row r="36" ht="24" customHeight="1" spans="1:4">
      <c r="A36" s="121"/>
      <c r="B36" s="8"/>
      <c r="C36" s="122" t="s">
        <v>210</v>
      </c>
      <c r="D36" s="8"/>
    </row>
    <row r="37" ht="24" customHeight="1" spans="1:4">
      <c r="A37" s="121"/>
      <c r="B37" s="8"/>
      <c r="C37" s="120" t="s">
        <v>211</v>
      </c>
      <c r="D37" s="123"/>
    </row>
    <row r="38" s="112" customFormat="1" ht="24.1" customHeight="1" spans="1:4">
      <c r="A38" s="121" t="s">
        <v>52</v>
      </c>
      <c r="B38" s="124">
        <v>33303260.23</v>
      </c>
      <c r="C38" s="121" t="s">
        <v>212</v>
      </c>
      <c r="D38" s="124">
        <v>33303260.23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11805555555556" footer="0.511805555555556"/>
  <pageSetup paperSize="9" scale="6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3"/>
  <sheetViews>
    <sheetView showZeros="0" topLeftCell="A8" workbookViewId="0">
      <selection activeCell="I11" sqref="I11"/>
    </sheetView>
  </sheetViews>
  <sheetFormatPr defaultColWidth="9" defaultRowHeight="13.5" customHeight="1" outlineLevelCol="6"/>
  <cols>
    <col min="1" max="1" width="18.575" customWidth="1"/>
    <col min="2" max="2" width="25.375" customWidth="1"/>
    <col min="3" max="3" width="19.25" style="82" customWidth="1"/>
    <col min="4" max="4" width="18.875" customWidth="1"/>
    <col min="5" max="5" width="12.875" customWidth="1"/>
    <col min="6" max="6" width="15.125" customWidth="1"/>
    <col min="7" max="7" width="17.5" customWidth="1"/>
    <col min="9" max="9" width="11.5"/>
  </cols>
  <sheetData>
    <row r="1" ht="15.4" customHeight="1" spans="1:7">
      <c r="A1" s="30" t="s">
        <v>213</v>
      </c>
      <c r="B1" s="30"/>
      <c r="C1" s="91"/>
      <c r="D1" s="30"/>
      <c r="E1" s="30"/>
      <c r="F1" s="30"/>
      <c r="G1" s="30"/>
    </row>
    <row r="2" ht="35.65" customHeight="1" spans="1:7">
      <c r="A2" s="22" t="str">
        <f>"2025"&amp;"年一般公共预算支出预算表（按功能科目分类）"</f>
        <v>2025年一般公共预算支出预算表（按功能科目分类）</v>
      </c>
      <c r="B2" s="22"/>
      <c r="C2" s="84"/>
      <c r="D2" s="22"/>
      <c r="E2" s="22"/>
      <c r="F2" s="22"/>
      <c r="G2" s="22"/>
    </row>
    <row r="3" ht="26.35" customHeight="1" spans="1:7">
      <c r="A3" s="21" t="s">
        <v>2</v>
      </c>
      <c r="B3" s="21"/>
      <c r="C3" s="83"/>
      <c r="D3" s="21"/>
      <c r="E3" s="21"/>
      <c r="F3" s="107"/>
      <c r="G3" s="30" t="s">
        <v>3</v>
      </c>
    </row>
    <row r="4" ht="18.85" customHeight="1" spans="1:7">
      <c r="A4" s="9" t="s">
        <v>214</v>
      </c>
      <c r="B4" s="9"/>
      <c r="C4" s="85" t="s">
        <v>58</v>
      </c>
      <c r="D4" s="9" t="s">
        <v>93</v>
      </c>
      <c r="E4" s="9"/>
      <c r="F4" s="9"/>
      <c r="G4" s="9" t="s">
        <v>94</v>
      </c>
    </row>
    <row r="5" ht="18.85" customHeight="1" spans="1:7">
      <c r="A5" s="9" t="s">
        <v>90</v>
      </c>
      <c r="B5" s="9" t="s">
        <v>91</v>
      </c>
      <c r="C5" s="85"/>
      <c r="D5" s="9" t="s">
        <v>60</v>
      </c>
      <c r="E5" s="9" t="s">
        <v>215</v>
      </c>
      <c r="F5" s="9" t="s">
        <v>216</v>
      </c>
      <c r="G5" s="9"/>
    </row>
    <row r="6" ht="18.85" customHeight="1" spans="1:7">
      <c r="A6" s="9" t="s">
        <v>100</v>
      </c>
      <c r="B6" s="9">
        <v>2</v>
      </c>
      <c r="C6" s="85" t="s">
        <v>102</v>
      </c>
      <c r="D6" s="9" t="s">
        <v>103</v>
      </c>
      <c r="E6" s="9" t="s">
        <v>104</v>
      </c>
      <c r="F6" s="9" t="s">
        <v>105</v>
      </c>
      <c r="G6" s="9" t="s">
        <v>106</v>
      </c>
    </row>
    <row r="7" ht="18.85" customHeight="1" spans="1:7">
      <c r="A7" s="7" t="s">
        <v>114</v>
      </c>
      <c r="B7" s="7" t="s">
        <v>217</v>
      </c>
      <c r="C7" s="89">
        <v>4935918.73</v>
      </c>
      <c r="D7" s="8">
        <v>4935918.73</v>
      </c>
      <c r="E7" s="8">
        <v>4922818.73</v>
      </c>
      <c r="F7" s="8">
        <v>13100</v>
      </c>
      <c r="G7" s="8"/>
    </row>
    <row r="8" ht="18.85" customHeight="1" spans="1:7">
      <c r="A8" s="108" t="s">
        <v>115</v>
      </c>
      <c r="B8" s="108" t="s">
        <v>116</v>
      </c>
      <c r="C8" s="89">
        <v>4772937.73</v>
      </c>
      <c r="D8" s="8">
        <v>4772937.73</v>
      </c>
      <c r="E8" s="8">
        <v>4759837.73</v>
      </c>
      <c r="F8" s="8">
        <v>13100</v>
      </c>
      <c r="G8" s="8"/>
    </row>
    <row r="9" ht="18.85" customHeight="1" spans="1:7">
      <c r="A9" s="109" t="s">
        <v>117</v>
      </c>
      <c r="B9" s="109" t="s">
        <v>118</v>
      </c>
      <c r="C9" s="89">
        <v>350265.2</v>
      </c>
      <c r="D9" s="8">
        <v>350265.2</v>
      </c>
      <c r="E9" s="8">
        <v>344965.2</v>
      </c>
      <c r="F9" s="8">
        <v>5300</v>
      </c>
      <c r="G9" s="8"/>
    </row>
    <row r="10" ht="18.85" customHeight="1" spans="1:7">
      <c r="A10" s="109" t="s">
        <v>119</v>
      </c>
      <c r="B10" s="109" t="s">
        <v>120</v>
      </c>
      <c r="C10" s="89">
        <v>925976.4</v>
      </c>
      <c r="D10" s="8">
        <v>925976.4</v>
      </c>
      <c r="E10" s="8">
        <v>918176.4</v>
      </c>
      <c r="F10" s="8">
        <v>7800</v>
      </c>
      <c r="G10" s="8"/>
    </row>
    <row r="11" ht="18.85" customHeight="1" spans="1:7">
      <c r="A11" s="109" t="s">
        <v>121</v>
      </c>
      <c r="B11" s="110" t="s">
        <v>218</v>
      </c>
      <c r="C11" s="89">
        <v>3400200.78</v>
      </c>
      <c r="D11" s="8">
        <v>3400200.78</v>
      </c>
      <c r="E11" s="8">
        <v>3400200.78</v>
      </c>
      <c r="F11" s="8"/>
      <c r="G11" s="8"/>
    </row>
    <row r="12" ht="18.85" customHeight="1" spans="1:7">
      <c r="A12" s="109" t="s">
        <v>122</v>
      </c>
      <c r="B12" s="110" t="s">
        <v>219</v>
      </c>
      <c r="C12" s="89">
        <v>96495.35</v>
      </c>
      <c r="D12" s="8">
        <v>96495.35</v>
      </c>
      <c r="E12" s="8">
        <v>96495.35</v>
      </c>
      <c r="F12" s="8"/>
      <c r="G12" s="8"/>
    </row>
    <row r="13" ht="18.85" customHeight="1" spans="1:7">
      <c r="A13" s="108" t="s">
        <v>123</v>
      </c>
      <c r="B13" s="108" t="s">
        <v>124</v>
      </c>
      <c r="C13" s="89">
        <v>162981</v>
      </c>
      <c r="D13" s="8">
        <v>162981</v>
      </c>
      <c r="E13" s="8">
        <v>162981</v>
      </c>
      <c r="F13" s="8"/>
      <c r="G13" s="8"/>
    </row>
    <row r="14" ht="18.85" customHeight="1" spans="1:7">
      <c r="A14" s="109" t="s">
        <v>125</v>
      </c>
      <c r="B14" s="109" t="s">
        <v>126</v>
      </c>
      <c r="C14" s="89">
        <v>162981</v>
      </c>
      <c r="D14" s="8">
        <v>4935918.73</v>
      </c>
      <c r="E14" s="8">
        <v>162981</v>
      </c>
      <c r="F14" s="8"/>
      <c r="G14" s="8"/>
    </row>
    <row r="15" ht="18.85" customHeight="1" spans="1:7">
      <c r="A15" s="7" t="s">
        <v>127</v>
      </c>
      <c r="B15" s="7" t="s">
        <v>128</v>
      </c>
      <c r="C15" s="89">
        <v>26410319.7</v>
      </c>
      <c r="D15" s="8">
        <v>25450319.7</v>
      </c>
      <c r="E15" s="8">
        <v>25211572.7</v>
      </c>
      <c r="F15" s="8">
        <v>238747</v>
      </c>
      <c r="G15" s="8">
        <v>960000</v>
      </c>
    </row>
    <row r="16" ht="18.85" customHeight="1" spans="1:7">
      <c r="A16" s="108" t="s">
        <v>129</v>
      </c>
      <c r="B16" s="110" t="s">
        <v>220</v>
      </c>
      <c r="C16" s="89">
        <v>3025811.61</v>
      </c>
      <c r="D16" s="8">
        <v>3025811.61</v>
      </c>
      <c r="E16" s="111">
        <v>2787064.61</v>
      </c>
      <c r="F16" s="8">
        <v>238747</v>
      </c>
      <c r="G16" s="8"/>
    </row>
    <row r="17" ht="18.85" customHeight="1" spans="1:7">
      <c r="A17" s="109" t="s">
        <v>130</v>
      </c>
      <c r="B17" s="109" t="s">
        <v>131</v>
      </c>
      <c r="C17" s="89">
        <v>3025811.61</v>
      </c>
      <c r="D17" s="8">
        <v>3025811.61</v>
      </c>
      <c r="E17" s="111">
        <v>2787064.61</v>
      </c>
      <c r="F17" s="8">
        <v>238747</v>
      </c>
      <c r="G17" s="8"/>
    </row>
    <row r="18" ht="18.85" customHeight="1" spans="1:7">
      <c r="A18" s="108" t="s">
        <v>134</v>
      </c>
      <c r="B18" s="108" t="s">
        <v>135</v>
      </c>
      <c r="C18" s="89">
        <v>20089978.46</v>
      </c>
      <c r="D18" s="8">
        <v>20089978.46</v>
      </c>
      <c r="E18" s="61"/>
      <c r="F18" s="8"/>
      <c r="G18" s="8"/>
    </row>
    <row r="19" ht="18.85" customHeight="1" spans="1:7">
      <c r="A19" s="109" t="s">
        <v>136</v>
      </c>
      <c r="B19" s="109" t="s">
        <v>137</v>
      </c>
      <c r="C19" s="89">
        <v>20089978.46</v>
      </c>
      <c r="D19" s="8">
        <v>20089978.46</v>
      </c>
      <c r="E19" s="61"/>
      <c r="F19" s="8"/>
      <c r="G19" s="8"/>
    </row>
    <row r="20" ht="18.85" customHeight="1" spans="1:7">
      <c r="A20" s="108" t="s">
        <v>140</v>
      </c>
      <c r="B20" s="108" t="s">
        <v>141</v>
      </c>
      <c r="C20" s="89">
        <v>461200</v>
      </c>
      <c r="D20" s="8"/>
      <c r="E20" s="61"/>
      <c r="F20" s="8"/>
      <c r="G20" s="8">
        <v>461200</v>
      </c>
    </row>
    <row r="21" ht="18.85" customHeight="1" spans="1:7">
      <c r="A21" s="109" t="s">
        <v>144</v>
      </c>
      <c r="B21" s="109" t="s">
        <v>145</v>
      </c>
      <c r="C21" s="89">
        <v>385200</v>
      </c>
      <c r="D21" s="8"/>
      <c r="E21" s="61"/>
      <c r="F21" s="8"/>
      <c r="G21" s="8">
        <v>385200</v>
      </c>
    </row>
    <row r="22" ht="18.85" customHeight="1" spans="1:7">
      <c r="A22" s="109" t="s">
        <v>146</v>
      </c>
      <c r="B22" s="109" t="s">
        <v>147</v>
      </c>
      <c r="C22" s="89">
        <v>76000</v>
      </c>
      <c r="D22" s="8"/>
      <c r="E22" s="61"/>
      <c r="F22" s="8"/>
      <c r="G22" s="8">
        <v>76000</v>
      </c>
    </row>
    <row r="23" ht="18.85" customHeight="1" spans="1:7">
      <c r="A23" s="108" t="s">
        <v>148</v>
      </c>
      <c r="B23" s="108" t="s">
        <v>149</v>
      </c>
      <c r="C23" s="89">
        <v>498800</v>
      </c>
      <c r="D23" s="8"/>
      <c r="E23" s="61"/>
      <c r="F23" s="8"/>
      <c r="G23" s="8">
        <v>498800</v>
      </c>
    </row>
    <row r="24" ht="18.85" customHeight="1" spans="1:7">
      <c r="A24" s="109" t="s">
        <v>150</v>
      </c>
      <c r="B24" s="109" t="s">
        <v>151</v>
      </c>
      <c r="C24" s="89">
        <v>498800</v>
      </c>
      <c r="D24" s="8"/>
      <c r="E24" s="61"/>
      <c r="F24" s="8"/>
      <c r="G24" s="8">
        <v>498800</v>
      </c>
    </row>
    <row r="25" ht="18.85" customHeight="1" spans="1:7">
      <c r="A25" s="108" t="s">
        <v>152</v>
      </c>
      <c r="B25" s="108" t="s">
        <v>153</v>
      </c>
      <c r="C25" s="89">
        <v>2334529.63</v>
      </c>
      <c r="D25" s="8">
        <v>2334529.63</v>
      </c>
      <c r="E25" s="61"/>
      <c r="F25" s="8"/>
      <c r="G25" s="8"/>
    </row>
    <row r="26" ht="18.85" customHeight="1" spans="1:7">
      <c r="A26" s="109" t="s">
        <v>154</v>
      </c>
      <c r="B26" s="109" t="s">
        <v>155</v>
      </c>
      <c r="C26" s="89">
        <v>97242.03</v>
      </c>
      <c r="D26" s="8">
        <v>97242.03</v>
      </c>
      <c r="E26" s="8">
        <v>97242.03</v>
      </c>
      <c r="F26" s="8"/>
      <c r="G26" s="8"/>
    </row>
    <row r="27" ht="18.85" customHeight="1" spans="1:7">
      <c r="A27" s="109" t="s">
        <v>156</v>
      </c>
      <c r="B27" s="109" t="s">
        <v>157</v>
      </c>
      <c r="C27" s="89">
        <v>1341348.12</v>
      </c>
      <c r="D27" s="8">
        <v>1341348.12</v>
      </c>
      <c r="E27" s="8">
        <v>1341348.12</v>
      </c>
      <c r="F27" s="8"/>
      <c r="G27" s="8"/>
    </row>
    <row r="28" ht="18.85" customHeight="1" spans="1:7">
      <c r="A28" s="109" t="s">
        <v>158</v>
      </c>
      <c r="B28" s="109" t="s">
        <v>159</v>
      </c>
      <c r="C28" s="89">
        <v>808907.48</v>
      </c>
      <c r="D28" s="8">
        <v>808907.48</v>
      </c>
      <c r="E28" s="8">
        <v>808907.48</v>
      </c>
      <c r="F28" s="8"/>
      <c r="G28" s="8"/>
    </row>
    <row r="29" ht="18.85" customHeight="1" spans="1:7">
      <c r="A29" s="109" t="s">
        <v>160</v>
      </c>
      <c r="B29" s="109" t="s">
        <v>161</v>
      </c>
      <c r="C29" s="89">
        <v>87032</v>
      </c>
      <c r="D29" s="8">
        <v>87032</v>
      </c>
      <c r="E29" s="8">
        <v>87032</v>
      </c>
      <c r="F29" s="8"/>
      <c r="G29" s="8"/>
    </row>
    <row r="30" ht="18.85" customHeight="1" spans="1:7">
      <c r="A30" s="7" t="s">
        <v>166</v>
      </c>
      <c r="B30" s="7" t="s">
        <v>167</v>
      </c>
      <c r="C30" s="89">
        <v>1957021.8</v>
      </c>
      <c r="D30" s="8">
        <v>1957021.8</v>
      </c>
      <c r="E30" s="8">
        <v>1957021.8</v>
      </c>
      <c r="F30" s="8"/>
      <c r="G30" s="8"/>
    </row>
    <row r="31" ht="18.85" customHeight="1" spans="1:7">
      <c r="A31" s="108" t="s">
        <v>168</v>
      </c>
      <c r="B31" s="108" t="s">
        <v>169</v>
      </c>
      <c r="C31" s="89">
        <v>1957021.8</v>
      </c>
      <c r="D31" s="8">
        <v>1957021.8</v>
      </c>
      <c r="E31" s="8">
        <v>1957021.8</v>
      </c>
      <c r="F31" s="8"/>
      <c r="G31" s="8"/>
    </row>
    <row r="32" ht="18.85" customHeight="1" spans="1:7">
      <c r="A32" s="109" t="s">
        <v>170</v>
      </c>
      <c r="B32" s="109" t="s">
        <v>221</v>
      </c>
      <c r="C32" s="89">
        <v>1957021.8</v>
      </c>
      <c r="D32" s="8">
        <v>1957021.8</v>
      </c>
      <c r="E32" s="8">
        <v>1957021.8</v>
      </c>
      <c r="F32" s="8"/>
      <c r="G32" s="8"/>
    </row>
    <row r="33" ht="18.85" customHeight="1" spans="1:7">
      <c r="A33" s="9" t="s">
        <v>222</v>
      </c>
      <c r="B33" s="9"/>
      <c r="C33" s="89">
        <v>33303260.23</v>
      </c>
      <c r="D33" s="8">
        <v>32343260.23</v>
      </c>
      <c r="E33" s="8">
        <v>32091413.23</v>
      </c>
      <c r="F33" s="8">
        <v>251847</v>
      </c>
      <c r="G33" s="8">
        <v>960000</v>
      </c>
    </row>
  </sheetData>
  <mergeCells count="8">
    <mergeCell ref="A1:G1"/>
    <mergeCell ref="A2:G2"/>
    <mergeCell ref="A3:E3"/>
    <mergeCell ref="A4:B4"/>
    <mergeCell ref="D4:F4"/>
    <mergeCell ref="A33:B33"/>
    <mergeCell ref="C4:C5"/>
    <mergeCell ref="G4:G5"/>
  </mergeCells>
  <pageMargins left="0.75" right="0.75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F21" sqref="F21"/>
    </sheetView>
  </sheetViews>
  <sheetFormatPr defaultColWidth="9" defaultRowHeight="13.5" customHeight="1" outlineLevelRow="6" outlineLevelCol="5"/>
  <cols>
    <col min="1" max="2" width="23.125" customWidth="1"/>
    <col min="3" max="4" width="20.125" customWidth="1"/>
    <col min="5" max="5" width="12.875" customWidth="1"/>
    <col min="6" max="6" width="20.125" customWidth="1"/>
  </cols>
  <sheetData>
    <row r="1" ht="16.9" customHeight="1" spans="1:6">
      <c r="A1" s="102" t="s">
        <v>223</v>
      </c>
      <c r="B1" s="103"/>
      <c r="C1" s="103"/>
      <c r="D1" s="103"/>
      <c r="E1" s="104"/>
      <c r="F1" s="103"/>
    </row>
    <row r="2" ht="52.6" customHeight="1" spans="1:6">
      <c r="A2" s="22" t="str">
        <f>"2025"&amp;"年一般公共预算“三公”经费支出预算表"</f>
        <v>2025年一般公共预算“三公”经费支出预算表</v>
      </c>
      <c r="B2" s="22"/>
      <c r="C2" s="22"/>
      <c r="D2" s="22"/>
      <c r="E2" s="22"/>
      <c r="F2" s="22"/>
    </row>
    <row r="3" ht="19.6" customHeight="1" spans="1:6">
      <c r="A3" s="21" t="s">
        <v>2</v>
      </c>
      <c r="B3" s="21"/>
      <c r="C3" s="30" t="s">
        <v>55</v>
      </c>
      <c r="D3" s="30"/>
      <c r="E3" s="30"/>
      <c r="F3" s="30"/>
    </row>
    <row r="4" ht="18.85" customHeight="1" spans="1:6">
      <c r="A4" s="9" t="s">
        <v>224</v>
      </c>
      <c r="B4" s="9" t="s">
        <v>225</v>
      </c>
      <c r="C4" s="9" t="s">
        <v>226</v>
      </c>
      <c r="D4" s="9"/>
      <c r="E4" s="9"/>
      <c r="F4" s="9" t="s">
        <v>227</v>
      </c>
    </row>
    <row r="5" ht="18.85" customHeight="1" spans="1:6">
      <c r="A5" s="9"/>
      <c r="B5" s="9"/>
      <c r="C5" s="9" t="s">
        <v>60</v>
      </c>
      <c r="D5" s="9" t="s">
        <v>228</v>
      </c>
      <c r="E5" s="9" t="s">
        <v>229</v>
      </c>
      <c r="F5" s="9"/>
    </row>
    <row r="6" ht="18.85" customHeight="1" spans="1:6">
      <c r="A6" s="105" t="s">
        <v>100</v>
      </c>
      <c r="B6" s="105" t="s">
        <v>101</v>
      </c>
      <c r="C6" s="105" t="s">
        <v>102</v>
      </c>
      <c r="D6" s="105" t="s">
        <v>103</v>
      </c>
      <c r="E6" s="105" t="s">
        <v>104</v>
      </c>
      <c r="F6" s="105" t="s">
        <v>105</v>
      </c>
    </row>
    <row r="7" ht="18.85" customHeight="1" spans="1:6">
      <c r="A7" s="8">
        <v>43000</v>
      </c>
      <c r="B7" s="106">
        <v>0</v>
      </c>
      <c r="C7" s="8">
        <v>30000</v>
      </c>
      <c r="D7" s="8"/>
      <c r="E7" s="8">
        <v>30000</v>
      </c>
      <c r="F7" s="8">
        <v>13000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33"/>
  <sheetViews>
    <sheetView showZeros="0" topLeftCell="A159" workbookViewId="0">
      <selection activeCell="Y14" sqref="Y14"/>
    </sheetView>
  </sheetViews>
  <sheetFormatPr defaultColWidth="10.7083333333333" defaultRowHeight="14.25" customHeight="1"/>
  <cols>
    <col min="1" max="1" width="15.625" customWidth="1"/>
    <col min="2" max="2" width="18.125" customWidth="1"/>
    <col min="3" max="3" width="14.875" customWidth="1"/>
    <col min="4" max="4" width="9.75" customWidth="1"/>
    <col min="5" max="5" width="12.875" customWidth="1"/>
    <col min="6" max="6" width="7.125" customWidth="1"/>
    <col min="7" max="7" width="8.625" customWidth="1"/>
    <col min="8" max="8" width="12.75" customWidth="1"/>
    <col min="9" max="9" width="14" style="82" customWidth="1"/>
    <col min="10" max="10" width="13.125" customWidth="1"/>
    <col min="11" max="11" width="11.5" customWidth="1"/>
    <col min="12" max="12" width="9" customWidth="1"/>
    <col min="13" max="13" width="11" customWidth="1"/>
    <col min="14" max="14" width="10.625" customWidth="1"/>
    <col min="15" max="16" width="11.25" customWidth="1"/>
    <col min="17" max="17" width="10" customWidth="1"/>
    <col min="18" max="18" width="11.375" customWidth="1"/>
    <col min="19" max="19" width="12.25" customWidth="1"/>
    <col min="20" max="20" width="11.125" customWidth="1"/>
    <col min="21" max="21" width="9.625" customWidth="1"/>
    <col min="22" max="22" width="10.25" customWidth="1"/>
    <col min="23" max="23" width="9.25" customWidth="1"/>
    <col min="24" max="24" width="9.625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98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6" t="s">
        <v>230</v>
      </c>
    </row>
    <row r="2" ht="45" customHeight="1" spans="1:24">
      <c r="A2" s="12" t="s">
        <v>231</v>
      </c>
      <c r="B2" s="12"/>
      <c r="C2" s="12"/>
      <c r="D2" s="12"/>
      <c r="E2" s="12"/>
      <c r="F2" s="12"/>
      <c r="G2" s="12"/>
      <c r="H2" s="12"/>
      <c r="I2" s="99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">
        <v>2</v>
      </c>
      <c r="B3" s="11"/>
      <c r="C3" s="11"/>
      <c r="D3" s="11"/>
      <c r="E3" s="11"/>
      <c r="F3" s="11"/>
      <c r="G3" s="11"/>
      <c r="H3" s="11"/>
      <c r="I3" s="98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6" t="s">
        <v>55</v>
      </c>
    </row>
    <row r="4" ht="18" customHeight="1" spans="1:24">
      <c r="A4" s="5" t="s">
        <v>232</v>
      </c>
      <c r="B4" s="5" t="s">
        <v>233</v>
      </c>
      <c r="C4" s="5" t="s">
        <v>234</v>
      </c>
      <c r="D4" s="5" t="s">
        <v>235</v>
      </c>
      <c r="E4" s="5" t="s">
        <v>236</v>
      </c>
      <c r="F4" s="5" t="s">
        <v>237</v>
      </c>
      <c r="G4" s="5" t="s">
        <v>238</v>
      </c>
      <c r="H4" s="5" t="s">
        <v>239</v>
      </c>
      <c r="I4" s="100" t="s">
        <v>239</v>
      </c>
      <c r="J4" s="5"/>
      <c r="K4" s="5"/>
      <c r="L4" s="5"/>
      <c r="M4" s="5"/>
      <c r="N4" s="5"/>
      <c r="O4" s="5"/>
      <c r="P4" s="5"/>
      <c r="Q4" s="5"/>
      <c r="R4" s="5" t="s">
        <v>64</v>
      </c>
      <c r="S4" s="5" t="s">
        <v>65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240</v>
      </c>
      <c r="I5" s="100" t="s">
        <v>61</v>
      </c>
      <c r="J5" s="5"/>
      <c r="K5" s="5"/>
      <c r="L5" s="5"/>
      <c r="M5" s="5"/>
      <c r="N5" s="5"/>
      <c r="O5" s="5" t="s">
        <v>241</v>
      </c>
      <c r="P5" s="5"/>
      <c r="Q5" s="5"/>
      <c r="R5" s="5" t="s">
        <v>64</v>
      </c>
      <c r="S5" s="5" t="s">
        <v>65</v>
      </c>
      <c r="T5" s="5" t="s">
        <v>66</v>
      </c>
      <c r="U5" s="5" t="s">
        <v>65</v>
      </c>
      <c r="V5" s="5" t="s">
        <v>68</v>
      </c>
      <c r="W5" s="5" t="s">
        <v>69</v>
      </c>
      <c r="X5" s="5" t="s">
        <v>70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100" t="s">
        <v>242</v>
      </c>
      <c r="J6" s="5" t="s">
        <v>243</v>
      </c>
      <c r="K6" s="5" t="s">
        <v>244</v>
      </c>
      <c r="L6" s="5" t="s">
        <v>245</v>
      </c>
      <c r="M6" s="5" t="s">
        <v>246</v>
      </c>
      <c r="N6" s="5" t="s">
        <v>247</v>
      </c>
      <c r="O6" s="5" t="s">
        <v>61</v>
      </c>
      <c r="P6" s="5" t="s">
        <v>62</v>
      </c>
      <c r="Q6" s="5" t="s">
        <v>63</v>
      </c>
      <c r="R6" s="5"/>
      <c r="S6" s="5" t="s">
        <v>60</v>
      </c>
      <c r="T6" s="5" t="s">
        <v>66</v>
      </c>
      <c r="U6" s="5" t="s">
        <v>248</v>
      </c>
      <c r="V6" s="5" t="s">
        <v>68</v>
      </c>
      <c r="W6" s="5" t="s">
        <v>69</v>
      </c>
      <c r="X6" s="5" t="s">
        <v>70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100" t="s">
        <v>60</v>
      </c>
      <c r="J7" s="5" t="s">
        <v>249</v>
      </c>
      <c r="K7" s="5" t="s">
        <v>243</v>
      </c>
      <c r="L7" s="5" t="s">
        <v>245</v>
      </c>
      <c r="M7" s="5" t="s">
        <v>246</v>
      </c>
      <c r="N7" s="5" t="s">
        <v>247</v>
      </c>
      <c r="O7" s="5" t="s">
        <v>245</v>
      </c>
      <c r="P7" s="5" t="s">
        <v>246</v>
      </c>
      <c r="Q7" s="5" t="s">
        <v>247</v>
      </c>
      <c r="R7" s="5" t="s">
        <v>64</v>
      </c>
      <c r="S7" s="5" t="s">
        <v>60</v>
      </c>
      <c r="T7" s="5" t="s">
        <v>66</v>
      </c>
      <c r="U7" s="5" t="s">
        <v>248</v>
      </c>
      <c r="V7" s="5" t="s">
        <v>68</v>
      </c>
      <c r="W7" s="5" t="s">
        <v>69</v>
      </c>
      <c r="X7" s="5" t="s">
        <v>70</v>
      </c>
    </row>
    <row r="8" ht="24.1" customHeight="1" spans="1:24">
      <c r="A8" s="92">
        <v>1</v>
      </c>
      <c r="B8" s="92">
        <v>2</v>
      </c>
      <c r="C8" s="92">
        <v>3</v>
      </c>
      <c r="D8" s="92">
        <v>4</v>
      </c>
      <c r="E8" s="92">
        <v>5</v>
      </c>
      <c r="F8" s="93">
        <v>6</v>
      </c>
      <c r="G8" s="93">
        <v>7</v>
      </c>
      <c r="H8" s="92">
        <v>8</v>
      </c>
      <c r="I8" s="101">
        <v>9</v>
      </c>
      <c r="J8" s="92">
        <v>10</v>
      </c>
      <c r="K8" s="92">
        <v>11</v>
      </c>
      <c r="L8" s="92">
        <v>12</v>
      </c>
      <c r="M8" s="92">
        <v>13</v>
      </c>
      <c r="N8" s="92">
        <v>14</v>
      </c>
      <c r="O8" s="92">
        <v>15</v>
      </c>
      <c r="P8" s="92">
        <v>16</v>
      </c>
      <c r="Q8" s="92">
        <v>17</v>
      </c>
      <c r="R8" s="92">
        <v>18</v>
      </c>
      <c r="S8" s="92">
        <v>19</v>
      </c>
      <c r="T8" s="92">
        <v>20</v>
      </c>
      <c r="U8" s="92">
        <v>21</v>
      </c>
      <c r="V8" s="92">
        <v>22</v>
      </c>
      <c r="W8" s="92">
        <v>23</v>
      </c>
      <c r="X8" s="92">
        <v>24</v>
      </c>
    </row>
    <row r="9" ht="30.85" customHeight="1" spans="1:24">
      <c r="A9" s="7" t="s">
        <v>72</v>
      </c>
      <c r="B9" s="7"/>
      <c r="C9" s="7"/>
      <c r="D9" s="7"/>
      <c r="E9" s="7"/>
      <c r="F9" s="7"/>
      <c r="G9" s="7"/>
      <c r="H9" s="8">
        <v>4553311.12</v>
      </c>
      <c r="I9" s="89">
        <v>4553311.12</v>
      </c>
      <c r="J9" s="8"/>
      <c r="K9" s="8"/>
      <c r="L9" s="8"/>
      <c r="M9" s="8">
        <v>4553311.12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72</v>
      </c>
      <c r="B10" s="7" t="s">
        <v>250</v>
      </c>
      <c r="C10" s="7" t="s">
        <v>251</v>
      </c>
      <c r="D10" s="7" t="s">
        <v>130</v>
      </c>
      <c r="E10" s="7" t="s">
        <v>131</v>
      </c>
      <c r="F10" s="7" t="s">
        <v>252</v>
      </c>
      <c r="G10" s="7" t="s">
        <v>253</v>
      </c>
      <c r="H10" s="8">
        <v>530484</v>
      </c>
      <c r="I10" s="89">
        <v>530484</v>
      </c>
      <c r="J10" s="8"/>
      <c r="K10" s="8"/>
      <c r="L10" s="8"/>
      <c r="M10" s="8">
        <v>530484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72</v>
      </c>
      <c r="B11" s="7" t="s">
        <v>254</v>
      </c>
      <c r="C11" s="7" t="s">
        <v>255</v>
      </c>
      <c r="D11" s="7" t="s">
        <v>130</v>
      </c>
      <c r="E11" s="7" t="s">
        <v>131</v>
      </c>
      <c r="F11" s="7" t="s">
        <v>252</v>
      </c>
      <c r="G11" s="7" t="s">
        <v>253</v>
      </c>
      <c r="H11" s="8">
        <v>463848</v>
      </c>
      <c r="I11" s="89">
        <v>463848</v>
      </c>
      <c r="J11" s="8"/>
      <c r="K11" s="7"/>
      <c r="L11" s="8"/>
      <c r="M11" s="8">
        <v>463848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72</v>
      </c>
      <c r="B12" s="7" t="s">
        <v>250</v>
      </c>
      <c r="C12" s="7" t="s">
        <v>251</v>
      </c>
      <c r="D12" s="7" t="s">
        <v>130</v>
      </c>
      <c r="E12" s="7" t="s">
        <v>131</v>
      </c>
      <c r="F12" s="7" t="s">
        <v>256</v>
      </c>
      <c r="G12" s="7" t="s">
        <v>257</v>
      </c>
      <c r="H12" s="8">
        <v>637176</v>
      </c>
      <c r="I12" s="89">
        <v>637176</v>
      </c>
      <c r="J12" s="8"/>
      <c r="K12" s="7"/>
      <c r="L12" s="8"/>
      <c r="M12" s="8">
        <v>637176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72</v>
      </c>
      <c r="B13" s="7" t="s">
        <v>254</v>
      </c>
      <c r="C13" s="7" t="s">
        <v>255</v>
      </c>
      <c r="D13" s="7" t="s">
        <v>130</v>
      </c>
      <c r="E13" s="7" t="s">
        <v>131</v>
      </c>
      <c r="F13" s="7" t="s">
        <v>256</v>
      </c>
      <c r="G13" s="7" t="s">
        <v>257</v>
      </c>
      <c r="H13" s="8">
        <v>55620</v>
      </c>
      <c r="I13" s="89">
        <v>55620</v>
      </c>
      <c r="J13" s="8"/>
      <c r="K13" s="7"/>
      <c r="L13" s="8"/>
      <c r="M13" s="8">
        <v>55620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72</v>
      </c>
      <c r="B14" s="7" t="s">
        <v>250</v>
      </c>
      <c r="C14" s="7" t="s">
        <v>251</v>
      </c>
      <c r="D14" s="7" t="s">
        <v>130</v>
      </c>
      <c r="E14" s="7" t="s">
        <v>131</v>
      </c>
      <c r="F14" s="7" t="s">
        <v>256</v>
      </c>
      <c r="G14" s="7" t="s">
        <v>257</v>
      </c>
      <c r="H14" s="8"/>
      <c r="I14" s="89"/>
      <c r="J14" s="8"/>
      <c r="K14" s="7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72</v>
      </c>
      <c r="B15" s="7" t="s">
        <v>254</v>
      </c>
      <c r="C15" s="7" t="s">
        <v>255</v>
      </c>
      <c r="D15" s="7" t="s">
        <v>130</v>
      </c>
      <c r="E15" s="7" t="s">
        <v>131</v>
      </c>
      <c r="F15" s="7" t="s">
        <v>256</v>
      </c>
      <c r="G15" s="7" t="s">
        <v>257</v>
      </c>
      <c r="H15" s="8"/>
      <c r="I15" s="89"/>
      <c r="J15" s="8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72</v>
      </c>
      <c r="B16" s="7" t="s">
        <v>250</v>
      </c>
      <c r="C16" s="7" t="s">
        <v>251</v>
      </c>
      <c r="D16" s="7" t="s">
        <v>130</v>
      </c>
      <c r="E16" s="7" t="s">
        <v>131</v>
      </c>
      <c r="F16" s="7" t="s">
        <v>258</v>
      </c>
      <c r="G16" s="7" t="s">
        <v>259</v>
      </c>
      <c r="H16" s="8">
        <v>44207</v>
      </c>
      <c r="I16" s="89">
        <v>44207</v>
      </c>
      <c r="J16" s="8"/>
      <c r="K16" s="7"/>
      <c r="L16" s="8"/>
      <c r="M16" s="8">
        <v>44207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72</v>
      </c>
      <c r="B17" s="7" t="s">
        <v>254</v>
      </c>
      <c r="C17" s="7" t="s">
        <v>255</v>
      </c>
      <c r="D17" s="7" t="s">
        <v>130</v>
      </c>
      <c r="E17" s="7" t="s">
        <v>131</v>
      </c>
      <c r="F17" s="7" t="s">
        <v>260</v>
      </c>
      <c r="G17" s="7" t="s">
        <v>261</v>
      </c>
      <c r="H17" s="8">
        <v>38654</v>
      </c>
      <c r="I17" s="89">
        <v>38654</v>
      </c>
      <c r="J17" s="8"/>
      <c r="K17" s="7"/>
      <c r="L17" s="8"/>
      <c r="M17" s="8">
        <v>38654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72</v>
      </c>
      <c r="B18" s="7" t="s">
        <v>262</v>
      </c>
      <c r="C18" s="7" t="s">
        <v>263</v>
      </c>
      <c r="D18" s="7" t="s">
        <v>130</v>
      </c>
      <c r="E18" s="7" t="s">
        <v>131</v>
      </c>
      <c r="F18" s="7" t="s">
        <v>258</v>
      </c>
      <c r="G18" s="7" t="s">
        <v>259</v>
      </c>
      <c r="H18" s="8">
        <v>216120</v>
      </c>
      <c r="I18" s="89">
        <v>216120</v>
      </c>
      <c r="J18" s="8"/>
      <c r="K18" s="7"/>
      <c r="L18" s="8"/>
      <c r="M18" s="8">
        <v>216120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72</v>
      </c>
      <c r="B19" s="7" t="s">
        <v>262</v>
      </c>
      <c r="C19" s="7" t="s">
        <v>263</v>
      </c>
      <c r="D19" s="7" t="s">
        <v>130</v>
      </c>
      <c r="E19" s="7" t="s">
        <v>131</v>
      </c>
      <c r="F19" s="7" t="s">
        <v>258</v>
      </c>
      <c r="G19" s="7" t="s">
        <v>259</v>
      </c>
      <c r="H19" s="8">
        <v>132000</v>
      </c>
      <c r="I19" s="89">
        <v>132000</v>
      </c>
      <c r="J19" s="8"/>
      <c r="K19" s="7"/>
      <c r="L19" s="8"/>
      <c r="M19" s="8">
        <v>132000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72</v>
      </c>
      <c r="B20" s="7" t="s">
        <v>264</v>
      </c>
      <c r="C20" s="7" t="s">
        <v>265</v>
      </c>
      <c r="D20" s="7" t="s">
        <v>130</v>
      </c>
      <c r="E20" s="7" t="s">
        <v>131</v>
      </c>
      <c r="F20" s="7" t="s">
        <v>260</v>
      </c>
      <c r="G20" s="7" t="s">
        <v>261</v>
      </c>
      <c r="H20" s="8">
        <v>216000</v>
      </c>
      <c r="I20" s="89">
        <v>216000</v>
      </c>
      <c r="J20" s="8"/>
      <c r="K20" s="7"/>
      <c r="L20" s="8"/>
      <c r="M20" s="8">
        <v>216000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72</v>
      </c>
      <c r="B21" s="7" t="s">
        <v>266</v>
      </c>
      <c r="C21" s="7" t="s">
        <v>267</v>
      </c>
      <c r="D21" s="7" t="s">
        <v>130</v>
      </c>
      <c r="E21" s="7" t="s">
        <v>131</v>
      </c>
      <c r="F21" s="7" t="s">
        <v>260</v>
      </c>
      <c r="G21" s="7" t="s">
        <v>261</v>
      </c>
      <c r="H21" s="8">
        <v>150780</v>
      </c>
      <c r="I21" s="89">
        <v>150780</v>
      </c>
      <c r="J21" s="8"/>
      <c r="K21" s="7"/>
      <c r="L21" s="8"/>
      <c r="M21" s="8">
        <v>150780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72</v>
      </c>
      <c r="B22" s="7" t="s">
        <v>266</v>
      </c>
      <c r="C22" s="7" t="s">
        <v>267</v>
      </c>
      <c r="D22" s="7" t="s">
        <v>130</v>
      </c>
      <c r="E22" s="7" t="s">
        <v>131</v>
      </c>
      <c r="F22" s="7" t="s">
        <v>260</v>
      </c>
      <c r="G22" s="7" t="s">
        <v>261</v>
      </c>
      <c r="H22" s="8">
        <v>89736</v>
      </c>
      <c r="I22" s="89">
        <v>89736</v>
      </c>
      <c r="J22" s="8"/>
      <c r="K22" s="7"/>
      <c r="L22" s="8"/>
      <c r="M22" s="8">
        <v>89736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72</v>
      </c>
      <c r="B23" s="7" t="s">
        <v>268</v>
      </c>
      <c r="C23" s="7" t="s">
        <v>269</v>
      </c>
      <c r="D23" s="7" t="s">
        <v>130</v>
      </c>
      <c r="E23" s="7" t="s">
        <v>131</v>
      </c>
      <c r="F23" s="7" t="s">
        <v>260</v>
      </c>
      <c r="G23" s="7" t="s">
        <v>261</v>
      </c>
      <c r="H23" s="8">
        <v>200592</v>
      </c>
      <c r="I23" s="89">
        <v>200592</v>
      </c>
      <c r="J23" s="8"/>
      <c r="K23" s="7"/>
      <c r="L23" s="8"/>
      <c r="M23" s="8">
        <v>200592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72</v>
      </c>
      <c r="B24" s="7" t="s">
        <v>270</v>
      </c>
      <c r="C24" s="7" t="s">
        <v>271</v>
      </c>
      <c r="D24" s="7" t="s">
        <v>121</v>
      </c>
      <c r="E24" s="7" t="s">
        <v>218</v>
      </c>
      <c r="F24" s="7" t="s">
        <v>272</v>
      </c>
      <c r="G24" s="7" t="s">
        <v>271</v>
      </c>
      <c r="H24" s="8">
        <v>420322.71</v>
      </c>
      <c r="I24" s="89">
        <v>420322.71</v>
      </c>
      <c r="J24" s="8"/>
      <c r="K24" s="7"/>
      <c r="L24" s="8"/>
      <c r="M24" s="8">
        <v>420322.71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72</v>
      </c>
      <c r="B25" s="7" t="s">
        <v>273</v>
      </c>
      <c r="C25" s="7" t="s">
        <v>274</v>
      </c>
      <c r="D25" s="7" t="s">
        <v>154</v>
      </c>
      <c r="E25" s="7" t="s">
        <v>155</v>
      </c>
      <c r="F25" s="7" t="s">
        <v>275</v>
      </c>
      <c r="G25" s="7" t="s">
        <v>276</v>
      </c>
      <c r="H25" s="8">
        <v>97242.03</v>
      </c>
      <c r="I25" s="89">
        <v>97242.03</v>
      </c>
      <c r="J25" s="8"/>
      <c r="K25" s="7"/>
      <c r="L25" s="8"/>
      <c r="M25" s="8">
        <v>97242.03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72</v>
      </c>
      <c r="B26" s="7" t="s">
        <v>273</v>
      </c>
      <c r="C26" s="7" t="s">
        <v>274</v>
      </c>
      <c r="D26" s="7" t="s">
        <v>156</v>
      </c>
      <c r="E26" s="7" t="s">
        <v>157</v>
      </c>
      <c r="F26" s="7" t="s">
        <v>275</v>
      </c>
      <c r="G26" s="7" t="s">
        <v>276</v>
      </c>
      <c r="H26" s="8">
        <v>89930.7</v>
      </c>
      <c r="I26" s="89">
        <v>89930.7</v>
      </c>
      <c r="J26" s="8"/>
      <c r="K26" s="7"/>
      <c r="L26" s="8"/>
      <c r="M26" s="8">
        <v>89930.7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72</v>
      </c>
      <c r="B27" s="7" t="s">
        <v>273</v>
      </c>
      <c r="C27" s="7" t="s">
        <v>274</v>
      </c>
      <c r="D27" s="7" t="s">
        <v>158</v>
      </c>
      <c r="E27" s="7" t="s">
        <v>159</v>
      </c>
      <c r="F27" s="7" t="s">
        <v>277</v>
      </c>
      <c r="G27" s="7" t="s">
        <v>278</v>
      </c>
      <c r="H27" s="8">
        <v>134273.28</v>
      </c>
      <c r="I27" s="89">
        <v>134273.28</v>
      </c>
      <c r="J27" s="8"/>
      <c r="K27" s="7"/>
      <c r="L27" s="8"/>
      <c r="M27" s="8">
        <v>134273.28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72</v>
      </c>
      <c r="B28" s="7" t="s">
        <v>273</v>
      </c>
      <c r="C28" s="7" t="s">
        <v>274</v>
      </c>
      <c r="D28" s="7" t="s">
        <v>160</v>
      </c>
      <c r="E28" s="7" t="s">
        <v>161</v>
      </c>
      <c r="F28" s="7" t="s">
        <v>279</v>
      </c>
      <c r="G28" s="7" t="s">
        <v>280</v>
      </c>
      <c r="H28" s="8">
        <v>9288</v>
      </c>
      <c r="I28" s="89">
        <v>9288</v>
      </c>
      <c r="J28" s="8"/>
      <c r="K28" s="7"/>
      <c r="L28" s="8"/>
      <c r="M28" s="8">
        <v>9288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72</v>
      </c>
      <c r="B29" s="7" t="s">
        <v>273</v>
      </c>
      <c r="C29" s="7" t="s">
        <v>274</v>
      </c>
      <c r="D29" s="7" t="s">
        <v>160</v>
      </c>
      <c r="E29" s="7" t="s">
        <v>161</v>
      </c>
      <c r="F29" s="7" t="s">
        <v>279</v>
      </c>
      <c r="G29" s="7" t="s">
        <v>280</v>
      </c>
      <c r="H29" s="8">
        <v>4128</v>
      </c>
      <c r="I29" s="89">
        <v>4128</v>
      </c>
      <c r="J29" s="8"/>
      <c r="K29" s="7"/>
      <c r="L29" s="8"/>
      <c r="M29" s="8">
        <v>4128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72</v>
      </c>
      <c r="B30" s="7" t="s">
        <v>273</v>
      </c>
      <c r="C30" s="7" t="s">
        <v>274</v>
      </c>
      <c r="D30" s="7" t="s">
        <v>130</v>
      </c>
      <c r="E30" s="7" t="s">
        <v>131</v>
      </c>
      <c r="F30" s="7" t="s">
        <v>279</v>
      </c>
      <c r="G30" s="7" t="s">
        <v>280</v>
      </c>
      <c r="H30" s="8"/>
      <c r="I30" s="89"/>
      <c r="J30" s="8"/>
      <c r="K30" s="7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72</v>
      </c>
      <c r="B31" s="7" t="s">
        <v>281</v>
      </c>
      <c r="C31" s="7" t="s">
        <v>282</v>
      </c>
      <c r="D31" s="7" t="s">
        <v>130</v>
      </c>
      <c r="E31" s="7" t="s">
        <v>131</v>
      </c>
      <c r="F31" s="7" t="s">
        <v>279</v>
      </c>
      <c r="G31" s="7" t="s">
        <v>280</v>
      </c>
      <c r="H31" s="8">
        <v>6994.61</v>
      </c>
      <c r="I31" s="89">
        <v>6994.61</v>
      </c>
      <c r="J31" s="8"/>
      <c r="K31" s="7"/>
      <c r="L31" s="8"/>
      <c r="M31" s="8">
        <v>6994.61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72</v>
      </c>
      <c r="B32" s="7" t="s">
        <v>283</v>
      </c>
      <c r="C32" s="7" t="s">
        <v>221</v>
      </c>
      <c r="D32" s="7" t="s">
        <v>170</v>
      </c>
      <c r="E32" s="7" t="s">
        <v>221</v>
      </c>
      <c r="F32" s="7" t="s">
        <v>284</v>
      </c>
      <c r="G32" s="7" t="s">
        <v>221</v>
      </c>
      <c r="H32" s="8">
        <v>288465.24</v>
      </c>
      <c r="I32" s="89">
        <v>288465.24</v>
      </c>
      <c r="J32" s="8"/>
      <c r="K32" s="7"/>
      <c r="L32" s="8"/>
      <c r="M32" s="8">
        <v>288465.24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72</v>
      </c>
      <c r="B33" s="7" t="s">
        <v>285</v>
      </c>
      <c r="C33" s="7" t="s">
        <v>286</v>
      </c>
      <c r="D33" s="7" t="s">
        <v>130</v>
      </c>
      <c r="E33" s="7" t="s">
        <v>131</v>
      </c>
      <c r="F33" s="7" t="s">
        <v>287</v>
      </c>
      <c r="G33" s="7" t="s">
        <v>288</v>
      </c>
      <c r="H33" s="8">
        <v>30000</v>
      </c>
      <c r="I33" s="89">
        <v>30000</v>
      </c>
      <c r="J33" s="8"/>
      <c r="K33" s="7"/>
      <c r="L33" s="8"/>
      <c r="M33" s="8">
        <v>30000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72</v>
      </c>
      <c r="B34" s="7" t="s">
        <v>289</v>
      </c>
      <c r="C34" s="7" t="s">
        <v>290</v>
      </c>
      <c r="D34" s="7" t="s">
        <v>130</v>
      </c>
      <c r="E34" s="7" t="s">
        <v>131</v>
      </c>
      <c r="F34" s="7" t="s">
        <v>291</v>
      </c>
      <c r="G34" s="7" t="s">
        <v>292</v>
      </c>
      <c r="H34" s="8">
        <v>34651</v>
      </c>
      <c r="I34" s="89">
        <v>34651</v>
      </c>
      <c r="J34" s="8"/>
      <c r="K34" s="7"/>
      <c r="L34" s="8"/>
      <c r="M34" s="8">
        <v>34651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72</v>
      </c>
      <c r="B35" s="7" t="s">
        <v>289</v>
      </c>
      <c r="C35" s="7" t="s">
        <v>290</v>
      </c>
      <c r="D35" s="7" t="s">
        <v>130</v>
      </c>
      <c r="E35" s="7" t="s">
        <v>131</v>
      </c>
      <c r="F35" s="7" t="s">
        <v>293</v>
      </c>
      <c r="G35" s="7" t="s">
        <v>294</v>
      </c>
      <c r="H35" s="8">
        <v>15000</v>
      </c>
      <c r="I35" s="89">
        <v>15000</v>
      </c>
      <c r="J35" s="8"/>
      <c r="K35" s="7"/>
      <c r="L35" s="8"/>
      <c r="M35" s="8">
        <v>15000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72</v>
      </c>
      <c r="B36" s="7" t="s">
        <v>289</v>
      </c>
      <c r="C36" s="7" t="s">
        <v>290</v>
      </c>
      <c r="D36" s="7" t="s">
        <v>130</v>
      </c>
      <c r="E36" s="7" t="s">
        <v>131</v>
      </c>
      <c r="F36" s="7" t="s">
        <v>295</v>
      </c>
      <c r="G36" s="7" t="s">
        <v>296</v>
      </c>
      <c r="H36" s="8">
        <v>5000</v>
      </c>
      <c r="I36" s="89">
        <v>5000</v>
      </c>
      <c r="J36" s="8"/>
      <c r="K36" s="7"/>
      <c r="L36" s="8"/>
      <c r="M36" s="8">
        <v>5000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72</v>
      </c>
      <c r="B37" s="7" t="s">
        <v>289</v>
      </c>
      <c r="C37" s="7" t="s">
        <v>290</v>
      </c>
      <c r="D37" s="7" t="s">
        <v>130</v>
      </c>
      <c r="E37" s="7" t="s">
        <v>131</v>
      </c>
      <c r="F37" s="7" t="s">
        <v>297</v>
      </c>
      <c r="G37" s="7" t="s">
        <v>298</v>
      </c>
      <c r="H37" s="8">
        <v>1500</v>
      </c>
      <c r="I37" s="89">
        <v>1500</v>
      </c>
      <c r="J37" s="8"/>
      <c r="K37" s="7"/>
      <c r="L37" s="8"/>
      <c r="M37" s="8">
        <v>1500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94" t="s">
        <v>72</v>
      </c>
      <c r="B38" s="94" t="s">
        <v>299</v>
      </c>
      <c r="C38" s="94" t="s">
        <v>227</v>
      </c>
      <c r="D38" s="94" t="s">
        <v>130</v>
      </c>
      <c r="E38" s="95" t="s">
        <v>131</v>
      </c>
      <c r="F38" s="7" t="s">
        <v>300</v>
      </c>
      <c r="G38" s="7" t="s">
        <v>227</v>
      </c>
      <c r="H38" s="8">
        <v>13000</v>
      </c>
      <c r="I38" s="89">
        <v>13000</v>
      </c>
      <c r="J38" s="8"/>
      <c r="K38" s="7"/>
      <c r="L38" s="8"/>
      <c r="M38" s="8">
        <v>13000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96" t="s">
        <v>72</v>
      </c>
      <c r="B39" s="96" t="s">
        <v>301</v>
      </c>
      <c r="C39" s="96" t="s">
        <v>302</v>
      </c>
      <c r="D39" s="96" t="s">
        <v>130</v>
      </c>
      <c r="E39" s="95" t="s">
        <v>131</v>
      </c>
      <c r="F39" s="7" t="s">
        <v>303</v>
      </c>
      <c r="G39" s="7" t="s">
        <v>302</v>
      </c>
      <c r="H39" s="8">
        <v>36396</v>
      </c>
      <c r="I39" s="89">
        <v>36396</v>
      </c>
      <c r="J39" s="8"/>
      <c r="K39" s="7"/>
      <c r="L39" s="8"/>
      <c r="M39" s="8">
        <v>36396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97" t="s">
        <v>72</v>
      </c>
      <c r="B40" s="97" t="s">
        <v>304</v>
      </c>
      <c r="C40" s="97" t="s">
        <v>305</v>
      </c>
      <c r="D40" s="97" t="s">
        <v>130</v>
      </c>
      <c r="E40" s="7" t="s">
        <v>131</v>
      </c>
      <c r="F40" s="7" t="s">
        <v>306</v>
      </c>
      <c r="G40" s="7" t="s">
        <v>305</v>
      </c>
      <c r="H40" s="8">
        <v>4853</v>
      </c>
      <c r="I40" s="89">
        <v>4853</v>
      </c>
      <c r="J40" s="8"/>
      <c r="K40" s="7"/>
      <c r="L40" s="8"/>
      <c r="M40" s="8">
        <v>4853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72</v>
      </c>
      <c r="B41" s="7" t="s">
        <v>307</v>
      </c>
      <c r="C41" s="7" t="s">
        <v>308</v>
      </c>
      <c r="D41" s="7" t="s">
        <v>130</v>
      </c>
      <c r="E41" s="7" t="s">
        <v>131</v>
      </c>
      <c r="F41" s="7" t="s">
        <v>309</v>
      </c>
      <c r="G41" s="7" t="s">
        <v>310</v>
      </c>
      <c r="H41" s="8">
        <v>103200</v>
      </c>
      <c r="I41" s="89">
        <v>103200</v>
      </c>
      <c r="J41" s="8"/>
      <c r="K41" s="7"/>
      <c r="L41" s="8"/>
      <c r="M41" s="8">
        <v>103200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72</v>
      </c>
      <c r="B42" s="7" t="s">
        <v>311</v>
      </c>
      <c r="C42" s="7" t="s">
        <v>312</v>
      </c>
      <c r="D42" s="7" t="s">
        <v>117</v>
      </c>
      <c r="E42" s="7" t="s">
        <v>118</v>
      </c>
      <c r="F42" s="7" t="s">
        <v>313</v>
      </c>
      <c r="G42" s="7" t="s">
        <v>314</v>
      </c>
      <c r="H42" s="8">
        <v>344965.2</v>
      </c>
      <c r="I42" s="89">
        <v>344965.2</v>
      </c>
      <c r="J42" s="8"/>
      <c r="K42" s="7"/>
      <c r="L42" s="8"/>
      <c r="M42" s="8">
        <v>344965.2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72</v>
      </c>
      <c r="B43" s="7" t="s">
        <v>315</v>
      </c>
      <c r="C43" s="7" t="s">
        <v>316</v>
      </c>
      <c r="D43" s="7" t="s">
        <v>122</v>
      </c>
      <c r="E43" s="7" t="s">
        <v>219</v>
      </c>
      <c r="F43" s="7" t="s">
        <v>317</v>
      </c>
      <c r="G43" s="7" t="s">
        <v>318</v>
      </c>
      <c r="H43" s="8">
        <v>96495.35</v>
      </c>
      <c r="I43" s="89">
        <v>96495.35</v>
      </c>
      <c r="J43" s="8"/>
      <c r="K43" s="7"/>
      <c r="L43" s="8"/>
      <c r="M43" s="8">
        <v>96495.35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72</v>
      </c>
      <c r="B44" s="7" t="s">
        <v>319</v>
      </c>
      <c r="C44" s="7" t="s">
        <v>320</v>
      </c>
      <c r="D44" s="7" t="s">
        <v>117</v>
      </c>
      <c r="E44" s="7" t="s">
        <v>118</v>
      </c>
      <c r="F44" s="7" t="s">
        <v>321</v>
      </c>
      <c r="G44" s="7" t="s">
        <v>322</v>
      </c>
      <c r="H44" s="8">
        <v>3300</v>
      </c>
      <c r="I44" s="89">
        <v>3300</v>
      </c>
      <c r="J44" s="8"/>
      <c r="K44" s="7"/>
      <c r="L44" s="8"/>
      <c r="M44" s="8">
        <v>3300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72</v>
      </c>
      <c r="B45" s="7" t="s">
        <v>319</v>
      </c>
      <c r="C45" s="7" t="s">
        <v>320</v>
      </c>
      <c r="D45" s="7" t="s">
        <v>117</v>
      </c>
      <c r="E45" s="7" t="s">
        <v>118</v>
      </c>
      <c r="F45" s="7" t="s">
        <v>321</v>
      </c>
      <c r="G45" s="7" t="s">
        <v>322</v>
      </c>
      <c r="H45" s="8">
        <v>2000</v>
      </c>
      <c r="I45" s="89">
        <v>2000</v>
      </c>
      <c r="J45" s="8"/>
      <c r="K45" s="7"/>
      <c r="L45" s="8"/>
      <c r="M45" s="8">
        <v>2000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7" t="s">
        <v>72</v>
      </c>
      <c r="B46" s="7" t="s">
        <v>323</v>
      </c>
      <c r="C46" s="7" t="s">
        <v>324</v>
      </c>
      <c r="D46" s="7" t="s">
        <v>125</v>
      </c>
      <c r="E46" s="7" t="s">
        <v>126</v>
      </c>
      <c r="F46" s="7" t="s">
        <v>325</v>
      </c>
      <c r="G46" s="7" t="s">
        <v>326</v>
      </c>
      <c r="H46" s="8">
        <v>10296</v>
      </c>
      <c r="I46" s="89">
        <v>10296</v>
      </c>
      <c r="J46" s="8"/>
      <c r="K46" s="7"/>
      <c r="L46" s="8"/>
      <c r="M46" s="8">
        <v>10296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7" t="s">
        <v>72</v>
      </c>
      <c r="B47" s="7" t="s">
        <v>323</v>
      </c>
      <c r="C47" s="7" t="s">
        <v>324</v>
      </c>
      <c r="D47" s="7" t="s">
        <v>125</v>
      </c>
      <c r="E47" s="7" t="s">
        <v>126</v>
      </c>
      <c r="F47" s="7" t="s">
        <v>325</v>
      </c>
      <c r="G47" s="7" t="s">
        <v>326</v>
      </c>
      <c r="H47" s="8">
        <v>10296</v>
      </c>
      <c r="I47" s="89">
        <v>10296</v>
      </c>
      <c r="J47" s="8"/>
      <c r="K47" s="7"/>
      <c r="L47" s="8"/>
      <c r="M47" s="8">
        <v>10296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7" t="s">
        <v>72</v>
      </c>
      <c r="B48" s="7" t="s">
        <v>323</v>
      </c>
      <c r="C48" s="7" t="s">
        <v>324</v>
      </c>
      <c r="D48" s="7" t="s">
        <v>125</v>
      </c>
      <c r="E48" s="7" t="s">
        <v>126</v>
      </c>
      <c r="F48" s="7" t="s">
        <v>325</v>
      </c>
      <c r="G48" s="7" t="s">
        <v>326</v>
      </c>
      <c r="H48" s="8">
        <v>10296</v>
      </c>
      <c r="I48" s="89">
        <v>10296</v>
      </c>
      <c r="J48" s="8"/>
      <c r="K48" s="7"/>
      <c r="L48" s="8"/>
      <c r="M48" s="8">
        <v>10296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7" t="s">
        <v>72</v>
      </c>
      <c r="B49" s="7" t="s">
        <v>323</v>
      </c>
      <c r="C49" s="7" t="s">
        <v>324</v>
      </c>
      <c r="D49" s="7" t="s">
        <v>125</v>
      </c>
      <c r="E49" s="7" t="s">
        <v>126</v>
      </c>
      <c r="F49" s="7" t="s">
        <v>325</v>
      </c>
      <c r="G49" s="7" t="s">
        <v>326</v>
      </c>
      <c r="H49" s="8">
        <v>6201</v>
      </c>
      <c r="I49" s="89">
        <v>6201</v>
      </c>
      <c r="J49" s="8"/>
      <c r="K49" s="7"/>
      <c r="L49" s="8"/>
      <c r="M49" s="8">
        <v>6201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9" t="s">
        <v>222</v>
      </c>
      <c r="B50" s="9"/>
      <c r="C50" s="9"/>
      <c r="D50" s="9"/>
      <c r="E50" s="9"/>
      <c r="F50" s="9"/>
      <c r="G50" s="9"/>
      <c r="H50" s="8">
        <v>4553311.12</v>
      </c>
      <c r="I50" s="89">
        <v>4553311.12</v>
      </c>
      <c r="J50" s="8"/>
      <c r="K50" s="8"/>
      <c r="L50" s="8"/>
      <c r="M50" s="8">
        <v>4553311.12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7" t="s">
        <v>74</v>
      </c>
      <c r="B51" s="7" t="s">
        <v>327</v>
      </c>
      <c r="C51" s="7" t="s">
        <v>255</v>
      </c>
      <c r="D51" s="7" t="s">
        <v>136</v>
      </c>
      <c r="E51" s="7" t="s">
        <v>137</v>
      </c>
      <c r="F51" s="7" t="s">
        <v>252</v>
      </c>
      <c r="G51" s="7" t="s">
        <v>253</v>
      </c>
      <c r="H51" s="8">
        <v>1712364</v>
      </c>
      <c r="I51" s="89">
        <v>1712364</v>
      </c>
      <c r="J51" s="8"/>
      <c r="K51" s="7"/>
      <c r="L51" s="8"/>
      <c r="M51" s="8">
        <v>1712364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7" t="s">
        <v>74</v>
      </c>
      <c r="B52" s="7" t="s">
        <v>327</v>
      </c>
      <c r="C52" s="7" t="s">
        <v>255</v>
      </c>
      <c r="D52" s="7" t="s">
        <v>136</v>
      </c>
      <c r="E52" s="7" t="s">
        <v>137</v>
      </c>
      <c r="F52" s="7" t="s">
        <v>256</v>
      </c>
      <c r="G52" s="7" t="s">
        <v>257</v>
      </c>
      <c r="H52" s="8">
        <v>214932</v>
      </c>
      <c r="I52" s="89">
        <v>214932</v>
      </c>
      <c r="J52" s="8"/>
      <c r="K52" s="7"/>
      <c r="L52" s="8"/>
      <c r="M52" s="8">
        <v>214932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7" t="s">
        <v>74</v>
      </c>
      <c r="B53" s="7" t="s">
        <v>327</v>
      </c>
      <c r="C53" s="7" t="s">
        <v>255</v>
      </c>
      <c r="D53" s="7" t="s">
        <v>136</v>
      </c>
      <c r="E53" s="7" t="s">
        <v>137</v>
      </c>
      <c r="F53" s="7" t="s">
        <v>256</v>
      </c>
      <c r="G53" s="7" t="s">
        <v>257</v>
      </c>
      <c r="H53" s="8">
        <v>234000</v>
      </c>
      <c r="I53" s="89">
        <v>234000</v>
      </c>
      <c r="J53" s="8"/>
      <c r="K53" s="7"/>
      <c r="L53" s="8"/>
      <c r="M53" s="8">
        <v>234000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7" t="s">
        <v>74</v>
      </c>
      <c r="B54" s="7" t="s">
        <v>327</v>
      </c>
      <c r="C54" s="7" t="s">
        <v>255</v>
      </c>
      <c r="D54" s="7" t="s">
        <v>136</v>
      </c>
      <c r="E54" s="7" t="s">
        <v>137</v>
      </c>
      <c r="F54" s="7" t="s">
        <v>260</v>
      </c>
      <c r="G54" s="7" t="s">
        <v>261</v>
      </c>
      <c r="H54" s="8">
        <v>142697</v>
      </c>
      <c r="I54" s="89">
        <v>142697</v>
      </c>
      <c r="J54" s="8"/>
      <c r="K54" s="7"/>
      <c r="L54" s="8"/>
      <c r="M54" s="8">
        <v>142697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7" t="s">
        <v>74</v>
      </c>
      <c r="B55" s="7" t="s">
        <v>328</v>
      </c>
      <c r="C55" s="7" t="s">
        <v>265</v>
      </c>
      <c r="D55" s="7" t="s">
        <v>136</v>
      </c>
      <c r="E55" s="7" t="s">
        <v>137</v>
      </c>
      <c r="F55" s="7" t="s">
        <v>260</v>
      </c>
      <c r="G55" s="7" t="s">
        <v>261</v>
      </c>
      <c r="H55" s="8">
        <v>702000</v>
      </c>
      <c r="I55" s="89">
        <v>702000</v>
      </c>
      <c r="J55" s="8"/>
      <c r="K55" s="7"/>
      <c r="L55" s="8"/>
      <c r="M55" s="8">
        <v>702000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7" t="s">
        <v>74</v>
      </c>
      <c r="B56" s="7" t="s">
        <v>329</v>
      </c>
      <c r="C56" s="7" t="s">
        <v>267</v>
      </c>
      <c r="D56" s="7" t="s">
        <v>136</v>
      </c>
      <c r="E56" s="7" t="s">
        <v>137</v>
      </c>
      <c r="F56" s="7" t="s">
        <v>260</v>
      </c>
      <c r="G56" s="7" t="s">
        <v>261</v>
      </c>
      <c r="H56" s="8">
        <v>520800</v>
      </c>
      <c r="I56" s="89">
        <v>520800</v>
      </c>
      <c r="J56" s="8"/>
      <c r="K56" s="7"/>
      <c r="L56" s="8"/>
      <c r="M56" s="8">
        <v>520800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7" t="s">
        <v>74</v>
      </c>
      <c r="B57" s="7" t="s">
        <v>329</v>
      </c>
      <c r="C57" s="7" t="s">
        <v>267</v>
      </c>
      <c r="D57" s="7" t="s">
        <v>136</v>
      </c>
      <c r="E57" s="7" t="s">
        <v>137</v>
      </c>
      <c r="F57" s="7" t="s">
        <v>260</v>
      </c>
      <c r="G57" s="7" t="s">
        <v>261</v>
      </c>
      <c r="H57" s="8">
        <v>315360</v>
      </c>
      <c r="I57" s="89">
        <v>315360</v>
      </c>
      <c r="J57" s="8"/>
      <c r="K57" s="7"/>
      <c r="L57" s="8"/>
      <c r="M57" s="8">
        <v>315360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7" t="s">
        <v>74</v>
      </c>
      <c r="B58" s="7" t="s">
        <v>330</v>
      </c>
      <c r="C58" s="7" t="s">
        <v>269</v>
      </c>
      <c r="D58" s="7" t="s">
        <v>136</v>
      </c>
      <c r="E58" s="7" t="s">
        <v>137</v>
      </c>
      <c r="F58" s="7" t="s">
        <v>260</v>
      </c>
      <c r="G58" s="7" t="s">
        <v>261</v>
      </c>
      <c r="H58" s="8">
        <v>677376</v>
      </c>
      <c r="I58" s="89">
        <v>677376</v>
      </c>
      <c r="J58" s="8"/>
      <c r="K58" s="7"/>
      <c r="L58" s="8"/>
      <c r="M58" s="8">
        <v>677376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7" t="s">
        <v>74</v>
      </c>
      <c r="B59" s="7" t="s">
        <v>331</v>
      </c>
      <c r="C59" s="7" t="s">
        <v>271</v>
      </c>
      <c r="D59" s="7" t="s">
        <v>121</v>
      </c>
      <c r="E59" s="7" t="s">
        <v>218</v>
      </c>
      <c r="F59" s="7" t="s">
        <v>272</v>
      </c>
      <c r="G59" s="7" t="s">
        <v>271</v>
      </c>
      <c r="H59" s="8">
        <v>745588.65</v>
      </c>
      <c r="I59" s="89">
        <v>745588.65</v>
      </c>
      <c r="J59" s="8"/>
      <c r="K59" s="7"/>
      <c r="L59" s="8"/>
      <c r="M59" s="8">
        <v>745588.65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7" t="s">
        <v>74</v>
      </c>
      <c r="B60" s="7" t="s">
        <v>332</v>
      </c>
      <c r="C60" s="7" t="s">
        <v>274</v>
      </c>
      <c r="D60" s="7" t="s">
        <v>154</v>
      </c>
      <c r="E60" s="7" t="s">
        <v>155</v>
      </c>
      <c r="F60" s="7" t="s">
        <v>275</v>
      </c>
      <c r="G60" s="7" t="s">
        <v>276</v>
      </c>
      <c r="H60" s="8"/>
      <c r="I60" s="89"/>
      <c r="J60" s="8"/>
      <c r="K60" s="7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7" t="s">
        <v>74</v>
      </c>
      <c r="B61" s="7" t="s">
        <v>332</v>
      </c>
      <c r="C61" s="7" t="s">
        <v>274</v>
      </c>
      <c r="D61" s="7" t="s">
        <v>156</v>
      </c>
      <c r="E61" s="7" t="s">
        <v>157</v>
      </c>
      <c r="F61" s="7" t="s">
        <v>275</v>
      </c>
      <c r="G61" s="7" t="s">
        <v>276</v>
      </c>
      <c r="H61" s="8">
        <v>322517.61</v>
      </c>
      <c r="I61" s="89">
        <v>322517.61</v>
      </c>
      <c r="J61" s="8"/>
      <c r="K61" s="7"/>
      <c r="L61" s="8"/>
      <c r="M61" s="8">
        <v>322517.61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75" customHeight="1" spans="1:24">
      <c r="A62" s="7" t="s">
        <v>74</v>
      </c>
      <c r="B62" s="7" t="s">
        <v>332</v>
      </c>
      <c r="C62" s="7" t="s">
        <v>274</v>
      </c>
      <c r="D62" s="7" t="s">
        <v>158</v>
      </c>
      <c r="E62" s="7" t="s">
        <v>159</v>
      </c>
      <c r="F62" s="7" t="s">
        <v>277</v>
      </c>
      <c r="G62" s="7" t="s">
        <v>278</v>
      </c>
      <c r="H62" s="8">
        <v>173334.48</v>
      </c>
      <c r="I62" s="89">
        <v>173334.48</v>
      </c>
      <c r="J62" s="8"/>
      <c r="K62" s="7"/>
      <c r="L62" s="8"/>
      <c r="M62" s="8">
        <v>173334.48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30.75" customHeight="1" spans="1:24">
      <c r="A63" s="7" t="s">
        <v>74</v>
      </c>
      <c r="B63" s="7" t="s">
        <v>332</v>
      </c>
      <c r="C63" s="7" t="s">
        <v>274</v>
      </c>
      <c r="D63" s="7" t="s">
        <v>160</v>
      </c>
      <c r="E63" s="7" t="s">
        <v>161</v>
      </c>
      <c r="F63" s="7" t="s">
        <v>279</v>
      </c>
      <c r="G63" s="7" t="s">
        <v>280</v>
      </c>
      <c r="H63" s="8"/>
      <c r="I63" s="89"/>
      <c r="J63" s="8"/>
      <c r="K63" s="7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30.75" customHeight="1" spans="1:24">
      <c r="A64" s="7" t="s">
        <v>74</v>
      </c>
      <c r="B64" s="7" t="s">
        <v>332</v>
      </c>
      <c r="C64" s="7" t="s">
        <v>274</v>
      </c>
      <c r="D64" s="7" t="s">
        <v>160</v>
      </c>
      <c r="E64" s="7" t="s">
        <v>161</v>
      </c>
      <c r="F64" s="7" t="s">
        <v>279</v>
      </c>
      <c r="G64" s="7" t="s">
        <v>280</v>
      </c>
      <c r="H64" s="8">
        <v>17200</v>
      </c>
      <c r="I64" s="89">
        <v>17200</v>
      </c>
      <c r="J64" s="8"/>
      <c r="K64" s="7"/>
      <c r="L64" s="8"/>
      <c r="M64" s="8">
        <v>17200</v>
      </c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30.75" customHeight="1" spans="1:24">
      <c r="A65" s="7" t="s">
        <v>74</v>
      </c>
      <c r="B65" s="7" t="s">
        <v>332</v>
      </c>
      <c r="C65" s="7" t="s">
        <v>274</v>
      </c>
      <c r="D65" s="7" t="s">
        <v>136</v>
      </c>
      <c r="E65" s="7" t="s">
        <v>137</v>
      </c>
      <c r="F65" s="7" t="s">
        <v>279</v>
      </c>
      <c r="G65" s="7" t="s">
        <v>280</v>
      </c>
      <c r="H65" s="8"/>
      <c r="I65" s="89"/>
      <c r="J65" s="8"/>
      <c r="K65" s="7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30.75" customHeight="1" spans="1:24">
      <c r="A66" s="7" t="s">
        <v>74</v>
      </c>
      <c r="B66" s="7" t="s">
        <v>333</v>
      </c>
      <c r="C66" s="7" t="s">
        <v>282</v>
      </c>
      <c r="D66" s="7" t="s">
        <v>136</v>
      </c>
      <c r="E66" s="7" t="s">
        <v>137</v>
      </c>
      <c r="F66" s="7" t="s">
        <v>279</v>
      </c>
      <c r="G66" s="7" t="s">
        <v>280</v>
      </c>
      <c r="H66" s="8">
        <v>25084.7</v>
      </c>
      <c r="I66" s="89">
        <v>25084.7</v>
      </c>
      <c r="J66" s="8"/>
      <c r="K66" s="7"/>
      <c r="L66" s="8"/>
      <c r="M66" s="8">
        <v>25084.7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30.75" customHeight="1" spans="1:24">
      <c r="A67" s="7" t="s">
        <v>74</v>
      </c>
      <c r="B67" s="7" t="s">
        <v>334</v>
      </c>
      <c r="C67" s="7" t="s">
        <v>221</v>
      </c>
      <c r="D67" s="7" t="s">
        <v>170</v>
      </c>
      <c r="E67" s="7" t="s">
        <v>221</v>
      </c>
      <c r="F67" s="7" t="s">
        <v>284</v>
      </c>
      <c r="G67" s="7" t="s">
        <v>221</v>
      </c>
      <c r="H67" s="8">
        <v>430023.48</v>
      </c>
      <c r="I67" s="89">
        <v>430023.48</v>
      </c>
      <c r="J67" s="8"/>
      <c r="K67" s="7"/>
      <c r="L67" s="8"/>
      <c r="M67" s="8">
        <v>430023.48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30.75" customHeight="1" spans="1:24">
      <c r="A68" s="7" t="s">
        <v>74</v>
      </c>
      <c r="B68" s="7" t="s">
        <v>335</v>
      </c>
      <c r="C68" s="7" t="s">
        <v>312</v>
      </c>
      <c r="D68" s="7" t="s">
        <v>119</v>
      </c>
      <c r="E68" s="7" t="s">
        <v>120</v>
      </c>
      <c r="F68" s="7" t="s">
        <v>313</v>
      </c>
      <c r="G68" s="7" t="s">
        <v>314</v>
      </c>
      <c r="H68" s="8">
        <v>235310.4</v>
      </c>
      <c r="I68" s="89">
        <v>235310.4</v>
      </c>
      <c r="J68" s="8"/>
      <c r="K68" s="7"/>
      <c r="L68" s="8"/>
      <c r="M68" s="8">
        <v>235310.4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30.75" customHeight="1" spans="1:24">
      <c r="A69" s="7" t="s">
        <v>74</v>
      </c>
      <c r="B69" s="7" t="s">
        <v>336</v>
      </c>
      <c r="C69" s="7" t="s">
        <v>337</v>
      </c>
      <c r="D69" s="7" t="s">
        <v>136</v>
      </c>
      <c r="E69" s="7" t="s">
        <v>137</v>
      </c>
      <c r="F69" s="7" t="s">
        <v>306</v>
      </c>
      <c r="G69" s="7" t="s">
        <v>305</v>
      </c>
      <c r="H69" s="8">
        <v>359259</v>
      </c>
      <c r="I69" s="89"/>
      <c r="J69" s="8"/>
      <c r="K69" s="7"/>
      <c r="L69" s="8"/>
      <c r="M69" s="8"/>
      <c r="N69" s="8"/>
      <c r="O69" s="8"/>
      <c r="P69" s="8"/>
      <c r="Q69" s="8"/>
      <c r="R69" s="8"/>
      <c r="S69" s="8">
        <v>359259</v>
      </c>
      <c r="T69" s="8">
        <v>359259</v>
      </c>
      <c r="U69" s="8"/>
      <c r="V69" s="8"/>
      <c r="W69" s="8"/>
      <c r="X69" s="8"/>
    </row>
    <row r="70" ht="30.75" customHeight="1" spans="1:24">
      <c r="A70" s="7" t="s">
        <v>74</v>
      </c>
      <c r="B70" s="7" t="s">
        <v>338</v>
      </c>
      <c r="C70" s="7" t="s">
        <v>339</v>
      </c>
      <c r="D70" s="7" t="s">
        <v>119</v>
      </c>
      <c r="E70" s="7" t="s">
        <v>120</v>
      </c>
      <c r="F70" s="7" t="s">
        <v>291</v>
      </c>
      <c r="G70" s="7" t="s">
        <v>292</v>
      </c>
      <c r="H70" s="8">
        <v>3300</v>
      </c>
      <c r="I70" s="89">
        <v>3300</v>
      </c>
      <c r="J70" s="8"/>
      <c r="K70" s="7"/>
      <c r="L70" s="8"/>
      <c r="M70" s="8">
        <v>3300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30.75" customHeight="1" spans="1:24">
      <c r="A71" s="7" t="s">
        <v>74</v>
      </c>
      <c r="B71" s="7" t="s">
        <v>340</v>
      </c>
      <c r="C71" s="7" t="s">
        <v>341</v>
      </c>
      <c r="D71" s="7" t="s">
        <v>136</v>
      </c>
      <c r="E71" s="7" t="s">
        <v>137</v>
      </c>
      <c r="F71" s="7" t="s">
        <v>325</v>
      </c>
      <c r="G71" s="7" t="s">
        <v>326</v>
      </c>
      <c r="H71" s="8">
        <v>398400</v>
      </c>
      <c r="I71" s="89">
        <v>398400</v>
      </c>
      <c r="J71" s="8"/>
      <c r="K71" s="7"/>
      <c r="L71" s="8"/>
      <c r="M71" s="8">
        <v>398400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ht="30.75" customHeight="1" spans="1:24">
      <c r="A72" s="7" t="s">
        <v>76</v>
      </c>
      <c r="B72" s="7"/>
      <c r="C72" s="7"/>
      <c r="D72" s="7"/>
      <c r="E72" s="7"/>
      <c r="F72" s="7"/>
      <c r="G72" s="7"/>
      <c r="H72" s="8">
        <v>4071945.98</v>
      </c>
      <c r="I72" s="89">
        <v>3891434.98</v>
      </c>
      <c r="J72" s="8"/>
      <c r="K72" s="7"/>
      <c r="L72" s="8"/>
      <c r="M72" s="8">
        <v>3891434.98</v>
      </c>
      <c r="N72" s="8"/>
      <c r="O72" s="8"/>
      <c r="P72" s="8"/>
      <c r="Q72" s="8"/>
      <c r="R72" s="8"/>
      <c r="S72" s="8">
        <v>180511</v>
      </c>
      <c r="T72" s="8">
        <v>180511</v>
      </c>
      <c r="U72" s="8"/>
      <c r="V72" s="8"/>
      <c r="W72" s="8"/>
      <c r="X72" s="8"/>
    </row>
    <row r="73" ht="30.75" customHeight="1" spans="1:24">
      <c r="A73" s="7" t="s">
        <v>76</v>
      </c>
      <c r="B73" s="7" t="s">
        <v>342</v>
      </c>
      <c r="C73" s="7" t="s">
        <v>255</v>
      </c>
      <c r="D73" s="7" t="s">
        <v>136</v>
      </c>
      <c r="E73" s="7" t="s">
        <v>137</v>
      </c>
      <c r="F73" s="7" t="s">
        <v>252</v>
      </c>
      <c r="G73" s="7" t="s">
        <v>253</v>
      </c>
      <c r="H73" s="8">
        <v>883656</v>
      </c>
      <c r="I73" s="89">
        <v>883656</v>
      </c>
      <c r="J73" s="8"/>
      <c r="K73" s="7"/>
      <c r="L73" s="8"/>
      <c r="M73" s="8">
        <v>883656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ht="30.75" customHeight="1" spans="1:24">
      <c r="A74" s="7" t="s">
        <v>76</v>
      </c>
      <c r="B74" s="7" t="s">
        <v>342</v>
      </c>
      <c r="C74" s="7" t="s">
        <v>255</v>
      </c>
      <c r="D74" s="7" t="s">
        <v>136</v>
      </c>
      <c r="E74" s="7" t="s">
        <v>137</v>
      </c>
      <c r="F74" s="7" t="s">
        <v>256</v>
      </c>
      <c r="G74" s="7" t="s">
        <v>257</v>
      </c>
      <c r="H74" s="8">
        <v>126984</v>
      </c>
      <c r="I74" s="89">
        <v>126984</v>
      </c>
      <c r="J74" s="8"/>
      <c r="K74" s="7"/>
      <c r="L74" s="8"/>
      <c r="M74" s="8">
        <v>126984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30.75" customHeight="1" spans="1:24">
      <c r="A75" s="7" t="s">
        <v>76</v>
      </c>
      <c r="B75" s="7" t="s">
        <v>342</v>
      </c>
      <c r="C75" s="7" t="s">
        <v>255</v>
      </c>
      <c r="D75" s="7" t="s">
        <v>136</v>
      </c>
      <c r="E75" s="7" t="s">
        <v>137</v>
      </c>
      <c r="F75" s="7" t="s">
        <v>256</v>
      </c>
      <c r="G75" s="7" t="s">
        <v>257</v>
      </c>
      <c r="H75" s="8">
        <v>138000</v>
      </c>
      <c r="I75" s="89">
        <v>138000</v>
      </c>
      <c r="J75" s="8"/>
      <c r="K75" s="7"/>
      <c r="L75" s="8"/>
      <c r="M75" s="8">
        <v>138000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ht="30.75" customHeight="1" spans="1:24">
      <c r="A76" s="7" t="s">
        <v>76</v>
      </c>
      <c r="B76" s="7" t="s">
        <v>342</v>
      </c>
      <c r="C76" s="7" t="s">
        <v>255</v>
      </c>
      <c r="D76" s="7" t="s">
        <v>136</v>
      </c>
      <c r="E76" s="7" t="s">
        <v>137</v>
      </c>
      <c r="F76" s="7" t="s">
        <v>260</v>
      </c>
      <c r="G76" s="7" t="s">
        <v>261</v>
      </c>
      <c r="H76" s="8">
        <v>73638</v>
      </c>
      <c r="I76" s="89">
        <v>73638</v>
      </c>
      <c r="J76" s="8"/>
      <c r="K76" s="7"/>
      <c r="L76" s="8"/>
      <c r="M76" s="8">
        <v>73638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ht="30.75" customHeight="1" spans="1:24">
      <c r="A77" s="7" t="s">
        <v>76</v>
      </c>
      <c r="B77" s="7" t="s">
        <v>343</v>
      </c>
      <c r="C77" s="7" t="s">
        <v>265</v>
      </c>
      <c r="D77" s="7" t="s">
        <v>136</v>
      </c>
      <c r="E77" s="7" t="s">
        <v>137</v>
      </c>
      <c r="F77" s="7" t="s">
        <v>260</v>
      </c>
      <c r="G77" s="7" t="s">
        <v>261</v>
      </c>
      <c r="H77" s="8">
        <v>414000</v>
      </c>
      <c r="I77" s="89">
        <v>414000</v>
      </c>
      <c r="J77" s="8"/>
      <c r="K77" s="7"/>
      <c r="L77" s="8"/>
      <c r="M77" s="8">
        <v>414000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30.75" customHeight="1" spans="1:24">
      <c r="A78" s="7" t="s">
        <v>76</v>
      </c>
      <c r="B78" s="7" t="s">
        <v>344</v>
      </c>
      <c r="C78" s="7" t="s">
        <v>267</v>
      </c>
      <c r="D78" s="7" t="s">
        <v>136</v>
      </c>
      <c r="E78" s="7" t="s">
        <v>137</v>
      </c>
      <c r="F78" s="7" t="s">
        <v>260</v>
      </c>
      <c r="G78" s="7" t="s">
        <v>261</v>
      </c>
      <c r="H78" s="8">
        <v>297900</v>
      </c>
      <c r="I78" s="89">
        <v>297900</v>
      </c>
      <c r="J78" s="8"/>
      <c r="K78" s="7"/>
      <c r="L78" s="8"/>
      <c r="M78" s="8">
        <v>297900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ht="30.75" customHeight="1" spans="1:24">
      <c r="A79" s="7" t="s">
        <v>76</v>
      </c>
      <c r="B79" s="7" t="s">
        <v>344</v>
      </c>
      <c r="C79" s="7" t="s">
        <v>267</v>
      </c>
      <c r="D79" s="7" t="s">
        <v>136</v>
      </c>
      <c r="E79" s="7" t="s">
        <v>137</v>
      </c>
      <c r="F79" s="7" t="s">
        <v>260</v>
      </c>
      <c r="G79" s="7" t="s">
        <v>261</v>
      </c>
      <c r="H79" s="8">
        <v>176244</v>
      </c>
      <c r="I79" s="89">
        <v>176244</v>
      </c>
      <c r="J79" s="8"/>
      <c r="K79" s="7"/>
      <c r="L79" s="8"/>
      <c r="M79" s="8">
        <v>176244</v>
      </c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ht="30.75" customHeight="1" spans="1:24">
      <c r="A80" s="7" t="s">
        <v>76</v>
      </c>
      <c r="B80" s="7" t="s">
        <v>345</v>
      </c>
      <c r="C80" s="7" t="s">
        <v>269</v>
      </c>
      <c r="D80" s="7" t="s">
        <v>136</v>
      </c>
      <c r="E80" s="7" t="s">
        <v>137</v>
      </c>
      <c r="F80" s="7" t="s">
        <v>260</v>
      </c>
      <c r="G80" s="7" t="s">
        <v>261</v>
      </c>
      <c r="H80" s="8">
        <v>369024</v>
      </c>
      <c r="I80" s="89">
        <v>369024</v>
      </c>
      <c r="J80" s="8"/>
      <c r="K80" s="7"/>
      <c r="L80" s="8"/>
      <c r="M80" s="8">
        <v>369024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30.75" customHeight="1" spans="1:24">
      <c r="A81" s="7" t="s">
        <v>76</v>
      </c>
      <c r="B81" s="7" t="s">
        <v>346</v>
      </c>
      <c r="C81" s="7" t="s">
        <v>271</v>
      </c>
      <c r="D81" s="7" t="s">
        <v>121</v>
      </c>
      <c r="E81" s="7" t="s">
        <v>218</v>
      </c>
      <c r="F81" s="7" t="s">
        <v>272</v>
      </c>
      <c r="G81" s="7" t="s">
        <v>271</v>
      </c>
      <c r="H81" s="8">
        <v>409959.36</v>
      </c>
      <c r="I81" s="89">
        <v>409959.36</v>
      </c>
      <c r="J81" s="8"/>
      <c r="K81" s="7"/>
      <c r="L81" s="8"/>
      <c r="M81" s="8">
        <v>409959.36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ht="30.75" customHeight="1" spans="1:24">
      <c r="A82" s="7" t="s">
        <v>76</v>
      </c>
      <c r="B82" s="7" t="s">
        <v>347</v>
      </c>
      <c r="C82" s="7" t="s">
        <v>274</v>
      </c>
      <c r="D82" s="7" t="s">
        <v>154</v>
      </c>
      <c r="E82" s="7" t="s">
        <v>155</v>
      </c>
      <c r="F82" s="7" t="s">
        <v>275</v>
      </c>
      <c r="G82" s="7" t="s">
        <v>276</v>
      </c>
      <c r="H82" s="8"/>
      <c r="I82" s="89"/>
      <c r="J82" s="8"/>
      <c r="K82" s="7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ht="30.75" customHeight="1" spans="1:24">
      <c r="A83" s="7" t="s">
        <v>76</v>
      </c>
      <c r="B83" s="7" t="s">
        <v>347</v>
      </c>
      <c r="C83" s="7" t="s">
        <v>274</v>
      </c>
      <c r="D83" s="7" t="s">
        <v>156</v>
      </c>
      <c r="E83" s="7" t="s">
        <v>157</v>
      </c>
      <c r="F83" s="7" t="s">
        <v>275</v>
      </c>
      <c r="G83" s="7" t="s">
        <v>276</v>
      </c>
      <c r="H83" s="8">
        <v>173470.14</v>
      </c>
      <c r="I83" s="89">
        <v>173470.14</v>
      </c>
      <c r="J83" s="8"/>
      <c r="K83" s="7"/>
      <c r="L83" s="8"/>
      <c r="M83" s="8">
        <v>173470.14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30.75" customHeight="1" spans="1:24">
      <c r="A84" s="7" t="s">
        <v>76</v>
      </c>
      <c r="B84" s="7" t="s">
        <v>347</v>
      </c>
      <c r="C84" s="7" t="s">
        <v>274</v>
      </c>
      <c r="D84" s="7" t="s">
        <v>158</v>
      </c>
      <c r="E84" s="7" t="s">
        <v>159</v>
      </c>
      <c r="F84" s="7" t="s">
        <v>277</v>
      </c>
      <c r="G84" s="7" t="s">
        <v>278</v>
      </c>
      <c r="H84" s="8">
        <v>93449.84</v>
      </c>
      <c r="I84" s="89">
        <v>93449.84</v>
      </c>
      <c r="J84" s="8"/>
      <c r="K84" s="7"/>
      <c r="L84" s="8"/>
      <c r="M84" s="8">
        <v>93449.84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30.75" customHeight="1" spans="1:24">
      <c r="A85" s="7" t="s">
        <v>76</v>
      </c>
      <c r="B85" s="7" t="s">
        <v>347</v>
      </c>
      <c r="C85" s="7" t="s">
        <v>274</v>
      </c>
      <c r="D85" s="7" t="s">
        <v>160</v>
      </c>
      <c r="E85" s="7" t="s">
        <v>161</v>
      </c>
      <c r="F85" s="7" t="s">
        <v>279</v>
      </c>
      <c r="G85" s="7" t="s">
        <v>280</v>
      </c>
      <c r="H85" s="8"/>
      <c r="I85" s="89"/>
      <c r="J85" s="8"/>
      <c r="K85" s="7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30.75" customHeight="1" spans="1:24">
      <c r="A86" s="7" t="s">
        <v>76</v>
      </c>
      <c r="B86" s="7" t="s">
        <v>347</v>
      </c>
      <c r="C86" s="7" t="s">
        <v>274</v>
      </c>
      <c r="D86" s="7" t="s">
        <v>160</v>
      </c>
      <c r="E86" s="7" t="s">
        <v>161</v>
      </c>
      <c r="F86" s="7" t="s">
        <v>279</v>
      </c>
      <c r="G86" s="7" t="s">
        <v>280</v>
      </c>
      <c r="H86" s="8">
        <v>9976</v>
      </c>
      <c r="I86" s="89">
        <v>9976</v>
      </c>
      <c r="J86" s="8"/>
      <c r="K86" s="7"/>
      <c r="L86" s="8"/>
      <c r="M86" s="8">
        <v>9976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30.75" customHeight="1" spans="1:24">
      <c r="A87" s="7" t="s">
        <v>76</v>
      </c>
      <c r="B87" s="7" t="s">
        <v>347</v>
      </c>
      <c r="C87" s="7" t="s">
        <v>274</v>
      </c>
      <c r="D87" s="7" t="s">
        <v>136</v>
      </c>
      <c r="E87" s="7" t="s">
        <v>137</v>
      </c>
      <c r="F87" s="7" t="s">
        <v>279</v>
      </c>
      <c r="G87" s="7" t="s">
        <v>280</v>
      </c>
      <c r="H87" s="8"/>
      <c r="I87" s="89"/>
      <c r="J87" s="8"/>
      <c r="K87" s="7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ht="30.75" customHeight="1" spans="1:24">
      <c r="A88" s="7" t="s">
        <v>76</v>
      </c>
      <c r="B88" s="7" t="s">
        <v>348</v>
      </c>
      <c r="C88" s="7" t="s">
        <v>282</v>
      </c>
      <c r="D88" s="7" t="s">
        <v>136</v>
      </c>
      <c r="E88" s="7" t="s">
        <v>137</v>
      </c>
      <c r="F88" s="7" t="s">
        <v>279</v>
      </c>
      <c r="G88" s="7" t="s">
        <v>280</v>
      </c>
      <c r="H88" s="8">
        <v>13492.12</v>
      </c>
      <c r="I88" s="89">
        <v>13492.12</v>
      </c>
      <c r="J88" s="8"/>
      <c r="K88" s="7"/>
      <c r="L88" s="8"/>
      <c r="M88" s="8">
        <v>13492.12</v>
      </c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ht="30.75" customHeight="1" spans="1:24">
      <c r="A89" s="7" t="s">
        <v>76</v>
      </c>
      <c r="B89" s="7" t="s">
        <v>349</v>
      </c>
      <c r="C89" s="7" t="s">
        <v>221</v>
      </c>
      <c r="D89" s="7" t="s">
        <v>170</v>
      </c>
      <c r="E89" s="7" t="s">
        <v>221</v>
      </c>
      <c r="F89" s="7" t="s">
        <v>284</v>
      </c>
      <c r="G89" s="7" t="s">
        <v>221</v>
      </c>
      <c r="H89" s="8">
        <v>231293.52</v>
      </c>
      <c r="I89" s="89">
        <v>231293.52</v>
      </c>
      <c r="J89" s="8"/>
      <c r="K89" s="7"/>
      <c r="L89" s="8"/>
      <c r="M89" s="8">
        <v>231293.52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ht="30.75" customHeight="1" spans="1:24">
      <c r="A90" s="7" t="s">
        <v>76</v>
      </c>
      <c r="B90" s="7" t="s">
        <v>350</v>
      </c>
      <c r="C90" s="7" t="s">
        <v>351</v>
      </c>
      <c r="D90" s="7" t="s">
        <v>136</v>
      </c>
      <c r="E90" s="7" t="s">
        <v>137</v>
      </c>
      <c r="F90" s="7" t="s">
        <v>306</v>
      </c>
      <c r="G90" s="7" t="s">
        <v>305</v>
      </c>
      <c r="H90" s="8">
        <v>20004</v>
      </c>
      <c r="I90" s="89">
        <v>20004</v>
      </c>
      <c r="J90" s="8"/>
      <c r="K90" s="7"/>
      <c r="L90" s="8"/>
      <c r="M90" s="8">
        <v>20004</v>
      </c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30.75" customHeight="1" spans="1:24">
      <c r="A91" s="7" t="s">
        <v>76</v>
      </c>
      <c r="B91" s="7" t="s">
        <v>352</v>
      </c>
      <c r="C91" s="7" t="s">
        <v>312</v>
      </c>
      <c r="D91" s="7" t="s">
        <v>119</v>
      </c>
      <c r="E91" s="7" t="s">
        <v>120</v>
      </c>
      <c r="F91" s="7" t="s">
        <v>313</v>
      </c>
      <c r="G91" s="7" t="s">
        <v>314</v>
      </c>
      <c r="H91" s="8">
        <v>128646</v>
      </c>
      <c r="I91" s="89">
        <v>128646</v>
      </c>
      <c r="J91" s="8"/>
      <c r="K91" s="7"/>
      <c r="L91" s="8"/>
      <c r="M91" s="8">
        <v>128646</v>
      </c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ht="30.75" customHeight="1" spans="1:24">
      <c r="A92" s="7" t="s">
        <v>76</v>
      </c>
      <c r="B92" s="7" t="s">
        <v>353</v>
      </c>
      <c r="C92" s="7" t="s">
        <v>339</v>
      </c>
      <c r="D92" s="7" t="s">
        <v>119</v>
      </c>
      <c r="E92" s="7" t="s">
        <v>120</v>
      </c>
      <c r="F92" s="7" t="s">
        <v>321</v>
      </c>
      <c r="G92" s="7" t="s">
        <v>322</v>
      </c>
      <c r="H92" s="8">
        <v>1800</v>
      </c>
      <c r="I92" s="89">
        <v>1800</v>
      </c>
      <c r="J92" s="8"/>
      <c r="K92" s="7"/>
      <c r="L92" s="8"/>
      <c r="M92" s="8">
        <v>1800</v>
      </c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ht="30.75" customHeight="1" spans="1:24">
      <c r="A93" s="7" t="s">
        <v>76</v>
      </c>
      <c r="B93" s="7" t="s">
        <v>354</v>
      </c>
      <c r="C93" s="7" t="s">
        <v>355</v>
      </c>
      <c r="D93" s="7" t="s">
        <v>125</v>
      </c>
      <c r="E93" s="7" t="s">
        <v>126</v>
      </c>
      <c r="F93" s="7" t="s">
        <v>325</v>
      </c>
      <c r="G93" s="7" t="s">
        <v>326</v>
      </c>
      <c r="H93" s="8">
        <v>22698</v>
      </c>
      <c r="I93" s="89">
        <v>22698</v>
      </c>
      <c r="J93" s="8"/>
      <c r="K93" s="7"/>
      <c r="L93" s="8"/>
      <c r="M93" s="8">
        <v>22698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ht="30.75" customHeight="1" spans="1:24">
      <c r="A94" s="7" t="s">
        <v>76</v>
      </c>
      <c r="B94" s="7" t="s">
        <v>356</v>
      </c>
      <c r="C94" s="7" t="s">
        <v>357</v>
      </c>
      <c r="D94" s="7" t="s">
        <v>136</v>
      </c>
      <c r="E94" s="7" t="s">
        <v>137</v>
      </c>
      <c r="F94" s="7" t="s">
        <v>306</v>
      </c>
      <c r="G94" s="7" t="s">
        <v>305</v>
      </c>
      <c r="H94" s="8">
        <v>180511</v>
      </c>
      <c r="I94" s="89"/>
      <c r="J94" s="8"/>
      <c r="K94" s="7"/>
      <c r="L94" s="8"/>
      <c r="M94" s="8"/>
      <c r="N94" s="8"/>
      <c r="O94" s="8"/>
      <c r="P94" s="8"/>
      <c r="Q94" s="8"/>
      <c r="R94" s="8"/>
      <c r="S94" s="8">
        <v>180511</v>
      </c>
      <c r="T94" s="8">
        <v>180511</v>
      </c>
      <c r="U94" s="8"/>
      <c r="V94" s="8"/>
      <c r="W94" s="8"/>
      <c r="X94" s="8"/>
    </row>
    <row r="95" ht="30.75" customHeight="1" spans="1:24">
      <c r="A95" s="7" t="s">
        <v>76</v>
      </c>
      <c r="B95" s="7" t="s">
        <v>358</v>
      </c>
      <c r="C95" s="7" t="s">
        <v>359</v>
      </c>
      <c r="D95" s="7" t="s">
        <v>136</v>
      </c>
      <c r="E95" s="7" t="s">
        <v>137</v>
      </c>
      <c r="F95" s="7" t="s">
        <v>325</v>
      </c>
      <c r="G95" s="7" t="s">
        <v>326</v>
      </c>
      <c r="H95" s="8">
        <v>307200</v>
      </c>
      <c r="I95" s="89">
        <v>307200</v>
      </c>
      <c r="J95" s="8"/>
      <c r="K95" s="7"/>
      <c r="L95" s="8"/>
      <c r="M95" s="8">
        <v>307200</v>
      </c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ht="30.75" customHeight="1" spans="1:24">
      <c r="A96" s="7" t="s">
        <v>78</v>
      </c>
      <c r="B96" s="7"/>
      <c r="C96" s="7"/>
      <c r="D96" s="7"/>
      <c r="E96" s="7"/>
      <c r="F96" s="7"/>
      <c r="G96" s="7"/>
      <c r="H96" s="8">
        <v>3860542.76</v>
      </c>
      <c r="I96" s="89">
        <v>3650542.76</v>
      </c>
      <c r="J96" s="8"/>
      <c r="K96" s="7"/>
      <c r="L96" s="8"/>
      <c r="M96" s="8">
        <v>3650542.76</v>
      </c>
      <c r="N96" s="8"/>
      <c r="O96" s="8"/>
      <c r="P96" s="8"/>
      <c r="Q96" s="8"/>
      <c r="R96" s="8"/>
      <c r="S96" s="8">
        <v>210000</v>
      </c>
      <c r="T96" s="8">
        <v>210000</v>
      </c>
      <c r="U96" s="8"/>
      <c r="V96" s="8"/>
      <c r="W96" s="8"/>
      <c r="X96" s="8"/>
    </row>
    <row r="97" ht="30.75" customHeight="1" spans="1:24">
      <c r="A97" s="7" t="s">
        <v>78</v>
      </c>
      <c r="B97" s="7" t="s">
        <v>360</v>
      </c>
      <c r="C97" s="7" t="s">
        <v>255</v>
      </c>
      <c r="D97" s="7" t="s">
        <v>136</v>
      </c>
      <c r="E97" s="7" t="s">
        <v>137</v>
      </c>
      <c r="F97" s="7" t="s">
        <v>252</v>
      </c>
      <c r="G97" s="7" t="s">
        <v>253</v>
      </c>
      <c r="H97" s="8">
        <v>834408</v>
      </c>
      <c r="I97" s="89">
        <v>834408</v>
      </c>
      <c r="J97" s="8"/>
      <c r="K97" s="7"/>
      <c r="L97" s="8"/>
      <c r="M97" s="8">
        <v>834408</v>
      </c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ht="30.75" customHeight="1" spans="1:24">
      <c r="A98" s="7" t="s">
        <v>78</v>
      </c>
      <c r="B98" s="7" t="s">
        <v>360</v>
      </c>
      <c r="C98" s="7" t="s">
        <v>255</v>
      </c>
      <c r="D98" s="7" t="s">
        <v>136</v>
      </c>
      <c r="E98" s="7" t="s">
        <v>137</v>
      </c>
      <c r="F98" s="7" t="s">
        <v>256</v>
      </c>
      <c r="G98" s="7" t="s">
        <v>257</v>
      </c>
      <c r="H98" s="8">
        <v>126000</v>
      </c>
      <c r="I98" s="89">
        <v>126000</v>
      </c>
      <c r="J98" s="8"/>
      <c r="K98" s="7"/>
      <c r="L98" s="8"/>
      <c r="M98" s="8">
        <v>126000</v>
      </c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ht="30.75" customHeight="1" spans="1:24">
      <c r="A99" s="7" t="s">
        <v>78</v>
      </c>
      <c r="B99" s="7" t="s">
        <v>360</v>
      </c>
      <c r="C99" s="7" t="s">
        <v>255</v>
      </c>
      <c r="D99" s="7" t="s">
        <v>136</v>
      </c>
      <c r="E99" s="7" t="s">
        <v>137</v>
      </c>
      <c r="F99" s="7" t="s">
        <v>256</v>
      </c>
      <c r="G99" s="7" t="s">
        <v>257</v>
      </c>
      <c r="H99" s="8">
        <v>138000</v>
      </c>
      <c r="I99" s="89">
        <v>138000</v>
      </c>
      <c r="J99" s="8"/>
      <c r="K99" s="7"/>
      <c r="L99" s="8"/>
      <c r="M99" s="8">
        <v>138000</v>
      </c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ht="30.75" customHeight="1" spans="1:24">
      <c r="A100" s="7" t="s">
        <v>78</v>
      </c>
      <c r="B100" s="7" t="s">
        <v>360</v>
      </c>
      <c r="C100" s="7" t="s">
        <v>255</v>
      </c>
      <c r="D100" s="7" t="s">
        <v>136</v>
      </c>
      <c r="E100" s="7" t="s">
        <v>137</v>
      </c>
      <c r="F100" s="7" t="s">
        <v>260</v>
      </c>
      <c r="G100" s="7" t="s">
        <v>261</v>
      </c>
      <c r="H100" s="8">
        <v>69534</v>
      </c>
      <c r="I100" s="89">
        <v>69534</v>
      </c>
      <c r="J100" s="8"/>
      <c r="K100" s="7"/>
      <c r="L100" s="8"/>
      <c r="M100" s="8">
        <v>69534</v>
      </c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ht="30.75" customHeight="1" spans="1:24">
      <c r="A101" s="7" t="s">
        <v>78</v>
      </c>
      <c r="B101" s="7" t="s">
        <v>361</v>
      </c>
      <c r="C101" s="7" t="s">
        <v>265</v>
      </c>
      <c r="D101" s="7" t="s">
        <v>136</v>
      </c>
      <c r="E101" s="7" t="s">
        <v>137</v>
      </c>
      <c r="F101" s="7" t="s">
        <v>260</v>
      </c>
      <c r="G101" s="7" t="s">
        <v>261</v>
      </c>
      <c r="H101" s="8">
        <v>414000</v>
      </c>
      <c r="I101" s="89">
        <v>414000</v>
      </c>
      <c r="J101" s="8"/>
      <c r="K101" s="7"/>
      <c r="L101" s="8"/>
      <c r="M101" s="8">
        <v>414000</v>
      </c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ht="30.75" customHeight="1" spans="1:24">
      <c r="A102" s="7" t="s">
        <v>78</v>
      </c>
      <c r="B102" s="7" t="s">
        <v>362</v>
      </c>
      <c r="C102" s="7" t="s">
        <v>267</v>
      </c>
      <c r="D102" s="7" t="s">
        <v>136</v>
      </c>
      <c r="E102" s="7" t="s">
        <v>137</v>
      </c>
      <c r="F102" s="7" t="s">
        <v>260</v>
      </c>
      <c r="G102" s="7" t="s">
        <v>261</v>
      </c>
      <c r="H102" s="8">
        <v>296700</v>
      </c>
      <c r="I102" s="89">
        <v>296700</v>
      </c>
      <c r="J102" s="8"/>
      <c r="K102" s="7"/>
      <c r="L102" s="8"/>
      <c r="M102" s="8">
        <v>296700</v>
      </c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ht="30.75" customHeight="1" spans="1:24">
      <c r="A103" s="7" t="s">
        <v>78</v>
      </c>
      <c r="B103" s="7" t="s">
        <v>362</v>
      </c>
      <c r="C103" s="7" t="s">
        <v>267</v>
      </c>
      <c r="D103" s="7" t="s">
        <v>136</v>
      </c>
      <c r="E103" s="7" t="s">
        <v>137</v>
      </c>
      <c r="F103" s="7" t="s">
        <v>260</v>
      </c>
      <c r="G103" s="7" t="s">
        <v>261</v>
      </c>
      <c r="H103" s="8">
        <v>174936</v>
      </c>
      <c r="I103" s="89">
        <v>174936</v>
      </c>
      <c r="J103" s="8"/>
      <c r="K103" s="7"/>
      <c r="L103" s="8"/>
      <c r="M103" s="8">
        <v>174936</v>
      </c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ht="30.75" customHeight="1" spans="1:24">
      <c r="A104" s="7" t="s">
        <v>78</v>
      </c>
      <c r="B104" s="7" t="s">
        <v>363</v>
      </c>
      <c r="C104" s="7" t="s">
        <v>269</v>
      </c>
      <c r="D104" s="7" t="s">
        <v>136</v>
      </c>
      <c r="E104" s="7" t="s">
        <v>137</v>
      </c>
      <c r="F104" s="7" t="s">
        <v>260</v>
      </c>
      <c r="G104" s="7" t="s">
        <v>261</v>
      </c>
      <c r="H104" s="8">
        <v>357132</v>
      </c>
      <c r="I104" s="89">
        <v>357132</v>
      </c>
      <c r="J104" s="8"/>
      <c r="K104" s="7"/>
      <c r="L104" s="8"/>
      <c r="M104" s="8">
        <v>357132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ht="30.75" customHeight="1" spans="1:24">
      <c r="A105" s="7" t="s">
        <v>78</v>
      </c>
      <c r="B105" s="7" t="s">
        <v>364</v>
      </c>
      <c r="C105" s="7" t="s">
        <v>271</v>
      </c>
      <c r="D105" s="7" t="s">
        <v>121</v>
      </c>
      <c r="E105" s="7" t="s">
        <v>218</v>
      </c>
      <c r="F105" s="7" t="s">
        <v>272</v>
      </c>
      <c r="G105" s="7" t="s">
        <v>271</v>
      </c>
      <c r="H105" s="8">
        <v>396369.6</v>
      </c>
      <c r="I105" s="89">
        <v>396369.6</v>
      </c>
      <c r="J105" s="8"/>
      <c r="K105" s="7"/>
      <c r="L105" s="8"/>
      <c r="M105" s="8">
        <v>396369.6</v>
      </c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ht="30.75" customHeight="1" spans="1:24">
      <c r="A106" s="7" t="s">
        <v>78</v>
      </c>
      <c r="B106" s="7" t="s">
        <v>365</v>
      </c>
      <c r="C106" s="7" t="s">
        <v>274</v>
      </c>
      <c r="D106" s="7" t="s">
        <v>154</v>
      </c>
      <c r="E106" s="7" t="s">
        <v>155</v>
      </c>
      <c r="F106" s="7" t="s">
        <v>275</v>
      </c>
      <c r="G106" s="7" t="s">
        <v>276</v>
      </c>
      <c r="H106" s="8"/>
      <c r="I106" s="89"/>
      <c r="J106" s="8"/>
      <c r="K106" s="7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ht="30.75" customHeight="1" spans="1:24">
      <c r="A107" s="7" t="s">
        <v>78</v>
      </c>
      <c r="B107" s="7" t="s">
        <v>365</v>
      </c>
      <c r="C107" s="7" t="s">
        <v>274</v>
      </c>
      <c r="D107" s="7" t="s">
        <v>156</v>
      </c>
      <c r="E107" s="7" t="s">
        <v>157</v>
      </c>
      <c r="F107" s="7" t="s">
        <v>275</v>
      </c>
      <c r="G107" s="7" t="s">
        <v>276</v>
      </c>
      <c r="H107" s="8">
        <v>165825.9</v>
      </c>
      <c r="I107" s="89">
        <v>165825.9</v>
      </c>
      <c r="J107" s="8"/>
      <c r="K107" s="7"/>
      <c r="L107" s="8"/>
      <c r="M107" s="8">
        <v>165825.9</v>
      </c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ht="30.75" customHeight="1" spans="1:24">
      <c r="A108" s="7" t="s">
        <v>78</v>
      </c>
      <c r="B108" s="7" t="s">
        <v>365</v>
      </c>
      <c r="C108" s="7" t="s">
        <v>274</v>
      </c>
      <c r="D108" s="7" t="s">
        <v>158</v>
      </c>
      <c r="E108" s="7" t="s">
        <v>159</v>
      </c>
      <c r="F108" s="7" t="s">
        <v>277</v>
      </c>
      <c r="G108" s="7" t="s">
        <v>278</v>
      </c>
      <c r="H108" s="8">
        <v>84277.49</v>
      </c>
      <c r="I108" s="89">
        <v>84277.49</v>
      </c>
      <c r="J108" s="8"/>
      <c r="K108" s="7"/>
      <c r="L108" s="8"/>
      <c r="M108" s="8">
        <v>84277.49</v>
      </c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ht="30.75" customHeight="1" spans="1:24">
      <c r="A109" s="7" t="s">
        <v>78</v>
      </c>
      <c r="B109" s="7" t="s">
        <v>365</v>
      </c>
      <c r="C109" s="7" t="s">
        <v>274</v>
      </c>
      <c r="D109" s="7" t="s">
        <v>160</v>
      </c>
      <c r="E109" s="7" t="s">
        <v>161</v>
      </c>
      <c r="F109" s="7" t="s">
        <v>279</v>
      </c>
      <c r="G109" s="7" t="s">
        <v>280</v>
      </c>
      <c r="H109" s="8"/>
      <c r="I109" s="89"/>
      <c r="J109" s="8"/>
      <c r="K109" s="7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ht="30.75" customHeight="1" spans="1:24">
      <c r="A110" s="7" t="s">
        <v>78</v>
      </c>
      <c r="B110" s="7" t="s">
        <v>365</v>
      </c>
      <c r="C110" s="7" t="s">
        <v>274</v>
      </c>
      <c r="D110" s="7" t="s">
        <v>160</v>
      </c>
      <c r="E110" s="7" t="s">
        <v>161</v>
      </c>
      <c r="F110" s="7" t="s">
        <v>279</v>
      </c>
      <c r="G110" s="7" t="s">
        <v>280</v>
      </c>
      <c r="H110" s="8">
        <v>9288</v>
      </c>
      <c r="I110" s="89">
        <v>9288</v>
      </c>
      <c r="J110" s="8"/>
      <c r="K110" s="7"/>
      <c r="L110" s="8"/>
      <c r="M110" s="8">
        <v>9288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ht="30.75" customHeight="1" spans="1:24">
      <c r="A111" s="7" t="s">
        <v>78</v>
      </c>
      <c r="B111" s="7" t="s">
        <v>365</v>
      </c>
      <c r="C111" s="7" t="s">
        <v>274</v>
      </c>
      <c r="D111" s="7" t="s">
        <v>136</v>
      </c>
      <c r="E111" s="7" t="s">
        <v>137</v>
      </c>
      <c r="F111" s="7" t="s">
        <v>279</v>
      </c>
      <c r="G111" s="7" t="s">
        <v>280</v>
      </c>
      <c r="H111" s="8"/>
      <c r="I111" s="89"/>
      <c r="J111" s="8"/>
      <c r="K111" s="7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ht="30.75" customHeight="1" spans="1:24">
      <c r="A112" s="7" t="s">
        <v>78</v>
      </c>
      <c r="B112" s="7" t="s">
        <v>366</v>
      </c>
      <c r="C112" s="7" t="s">
        <v>282</v>
      </c>
      <c r="D112" s="7" t="s">
        <v>136</v>
      </c>
      <c r="E112" s="7" t="s">
        <v>137</v>
      </c>
      <c r="F112" s="7" t="s">
        <v>279</v>
      </c>
      <c r="G112" s="7" t="s">
        <v>280</v>
      </c>
      <c r="H112" s="8">
        <v>12897.57</v>
      </c>
      <c r="I112" s="89">
        <v>12897.57</v>
      </c>
      <c r="J112" s="8"/>
      <c r="K112" s="7"/>
      <c r="L112" s="8"/>
      <c r="M112" s="8">
        <v>12897.57</v>
      </c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ht="30.75" customHeight="1" spans="1:24">
      <c r="A113" s="7" t="s">
        <v>78</v>
      </c>
      <c r="B113" s="7" t="s">
        <v>367</v>
      </c>
      <c r="C113" s="7" t="s">
        <v>221</v>
      </c>
      <c r="D113" s="7" t="s">
        <v>170</v>
      </c>
      <c r="E113" s="7" t="s">
        <v>221</v>
      </c>
      <c r="F113" s="7" t="s">
        <v>284</v>
      </c>
      <c r="G113" s="7" t="s">
        <v>221</v>
      </c>
      <c r="H113" s="8">
        <v>221101.2</v>
      </c>
      <c r="I113" s="89">
        <v>221101.2</v>
      </c>
      <c r="J113" s="8"/>
      <c r="K113" s="7"/>
      <c r="L113" s="8"/>
      <c r="M113" s="8">
        <v>221101.2</v>
      </c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ht="30.75" customHeight="1" spans="1:24">
      <c r="A114" s="7" t="s">
        <v>78</v>
      </c>
      <c r="B114" s="7" t="s">
        <v>368</v>
      </c>
      <c r="C114" s="7" t="s">
        <v>312</v>
      </c>
      <c r="D114" s="7" t="s">
        <v>119</v>
      </c>
      <c r="E114" s="7" t="s">
        <v>120</v>
      </c>
      <c r="F114" s="7" t="s">
        <v>313</v>
      </c>
      <c r="G114" s="7" t="s">
        <v>314</v>
      </c>
      <c r="H114" s="8">
        <v>84480</v>
      </c>
      <c r="I114" s="89">
        <v>84480</v>
      </c>
      <c r="J114" s="8"/>
      <c r="K114" s="7"/>
      <c r="L114" s="8"/>
      <c r="M114" s="8">
        <v>84480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ht="30.75" customHeight="1" spans="1:24">
      <c r="A115" s="7" t="s">
        <v>78</v>
      </c>
      <c r="B115" s="7" t="s">
        <v>369</v>
      </c>
      <c r="C115" s="7" t="s">
        <v>370</v>
      </c>
      <c r="D115" s="7" t="s">
        <v>125</v>
      </c>
      <c r="E115" s="7" t="s">
        <v>126</v>
      </c>
      <c r="F115" s="7" t="s">
        <v>325</v>
      </c>
      <c r="G115" s="7" t="s">
        <v>326</v>
      </c>
      <c r="H115" s="8">
        <v>26793</v>
      </c>
      <c r="I115" s="89">
        <v>26793</v>
      </c>
      <c r="J115" s="8"/>
      <c r="K115" s="7"/>
      <c r="L115" s="8"/>
      <c r="M115" s="8">
        <v>26793</v>
      </c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ht="30.75" customHeight="1" spans="1:24">
      <c r="A116" s="7" t="s">
        <v>78</v>
      </c>
      <c r="B116" s="7" t="s">
        <v>371</v>
      </c>
      <c r="C116" s="7" t="s">
        <v>339</v>
      </c>
      <c r="D116" s="7" t="s">
        <v>119</v>
      </c>
      <c r="E116" s="7" t="s">
        <v>120</v>
      </c>
      <c r="F116" s="7" t="s">
        <v>372</v>
      </c>
      <c r="G116" s="7" t="s">
        <v>373</v>
      </c>
      <c r="H116" s="8">
        <v>1200</v>
      </c>
      <c r="I116" s="89">
        <v>1200</v>
      </c>
      <c r="J116" s="8"/>
      <c r="K116" s="7"/>
      <c r="L116" s="8"/>
      <c r="M116" s="8">
        <v>1200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ht="30.75" customHeight="1" spans="1:24">
      <c r="A117" s="7" t="s">
        <v>78</v>
      </c>
      <c r="B117" s="7" t="s">
        <v>374</v>
      </c>
      <c r="C117" s="7" t="s">
        <v>375</v>
      </c>
      <c r="D117" s="7" t="s">
        <v>136</v>
      </c>
      <c r="E117" s="7" t="s">
        <v>137</v>
      </c>
      <c r="F117" s="7" t="s">
        <v>306</v>
      </c>
      <c r="G117" s="7" t="s">
        <v>305</v>
      </c>
      <c r="H117" s="8">
        <v>210000</v>
      </c>
      <c r="I117" s="89"/>
      <c r="J117" s="8"/>
      <c r="K117" s="7"/>
      <c r="L117" s="8"/>
      <c r="M117" s="8"/>
      <c r="N117" s="8"/>
      <c r="O117" s="8"/>
      <c r="P117" s="8"/>
      <c r="Q117" s="8"/>
      <c r="R117" s="8"/>
      <c r="S117" s="8">
        <v>210000</v>
      </c>
      <c r="T117" s="8">
        <v>210000</v>
      </c>
      <c r="U117" s="8"/>
      <c r="V117" s="8"/>
      <c r="W117" s="8"/>
      <c r="X117" s="8"/>
    </row>
    <row r="118" ht="30.75" customHeight="1" spans="1:24">
      <c r="A118" s="7" t="s">
        <v>78</v>
      </c>
      <c r="B118" s="7" t="s">
        <v>376</v>
      </c>
      <c r="C118" s="7" t="s">
        <v>377</v>
      </c>
      <c r="D118" s="7" t="s">
        <v>136</v>
      </c>
      <c r="E118" s="7" t="s">
        <v>137</v>
      </c>
      <c r="F118" s="7" t="s">
        <v>325</v>
      </c>
      <c r="G118" s="7" t="s">
        <v>326</v>
      </c>
      <c r="H118" s="8">
        <v>237600</v>
      </c>
      <c r="I118" s="89">
        <v>237600</v>
      </c>
      <c r="J118" s="8"/>
      <c r="K118" s="7"/>
      <c r="L118" s="8"/>
      <c r="M118" s="8">
        <v>237600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ht="30.75" customHeight="1" spans="1:24">
      <c r="A119" s="7" t="s">
        <v>80</v>
      </c>
      <c r="B119" s="7"/>
      <c r="C119" s="7"/>
      <c r="D119" s="7"/>
      <c r="E119" s="7"/>
      <c r="F119" s="7"/>
      <c r="G119" s="7"/>
      <c r="H119" s="8">
        <v>4731015.37</v>
      </c>
      <c r="I119" s="89">
        <v>4031015.37</v>
      </c>
      <c r="J119" s="8"/>
      <c r="K119" s="7"/>
      <c r="L119" s="8"/>
      <c r="M119" s="8">
        <v>4031015.37</v>
      </c>
      <c r="N119" s="8"/>
      <c r="O119" s="8"/>
      <c r="P119" s="8"/>
      <c r="Q119" s="8"/>
      <c r="R119" s="8"/>
      <c r="S119" s="8">
        <v>700000</v>
      </c>
      <c r="T119" s="8">
        <v>700000</v>
      </c>
      <c r="U119" s="8"/>
      <c r="V119" s="8"/>
      <c r="W119" s="8"/>
      <c r="X119" s="8"/>
    </row>
    <row r="120" ht="30.75" customHeight="1" spans="1:24">
      <c r="A120" s="7" t="s">
        <v>80</v>
      </c>
      <c r="B120" s="7" t="s">
        <v>378</v>
      </c>
      <c r="C120" s="7" t="s">
        <v>255</v>
      </c>
      <c r="D120" s="7" t="s">
        <v>136</v>
      </c>
      <c r="E120" s="7" t="s">
        <v>137</v>
      </c>
      <c r="F120" s="7" t="s">
        <v>252</v>
      </c>
      <c r="G120" s="7" t="s">
        <v>253</v>
      </c>
      <c r="H120" s="8">
        <v>861012</v>
      </c>
      <c r="I120" s="89">
        <v>861012</v>
      </c>
      <c r="J120" s="8"/>
      <c r="K120" s="7"/>
      <c r="L120" s="8"/>
      <c r="M120" s="8">
        <v>861012</v>
      </c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ht="30.75" customHeight="1" spans="1:24">
      <c r="A121" s="7" t="s">
        <v>80</v>
      </c>
      <c r="B121" s="7" t="s">
        <v>378</v>
      </c>
      <c r="C121" s="7" t="s">
        <v>255</v>
      </c>
      <c r="D121" s="7" t="s">
        <v>136</v>
      </c>
      <c r="E121" s="7" t="s">
        <v>137</v>
      </c>
      <c r="F121" s="7" t="s">
        <v>256</v>
      </c>
      <c r="G121" s="7" t="s">
        <v>257</v>
      </c>
      <c r="H121" s="8">
        <v>135624</v>
      </c>
      <c r="I121" s="89">
        <v>135624</v>
      </c>
      <c r="J121" s="8"/>
      <c r="K121" s="7"/>
      <c r="L121" s="8"/>
      <c r="M121" s="8">
        <v>135624</v>
      </c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ht="30.75" customHeight="1" spans="1:24">
      <c r="A122" s="7" t="s">
        <v>80</v>
      </c>
      <c r="B122" s="7" t="s">
        <v>378</v>
      </c>
      <c r="C122" s="7" t="s">
        <v>255</v>
      </c>
      <c r="D122" s="7" t="s">
        <v>136</v>
      </c>
      <c r="E122" s="7" t="s">
        <v>137</v>
      </c>
      <c r="F122" s="7" t="s">
        <v>256</v>
      </c>
      <c r="G122" s="7" t="s">
        <v>257</v>
      </c>
      <c r="H122" s="8">
        <v>156000</v>
      </c>
      <c r="I122" s="89">
        <v>156000</v>
      </c>
      <c r="J122" s="8"/>
      <c r="K122" s="7"/>
      <c r="L122" s="8"/>
      <c r="M122" s="8">
        <v>156000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ht="30.75" customHeight="1" spans="1:24">
      <c r="A123" s="7" t="s">
        <v>80</v>
      </c>
      <c r="B123" s="7" t="s">
        <v>378</v>
      </c>
      <c r="C123" s="7" t="s">
        <v>255</v>
      </c>
      <c r="D123" s="7" t="s">
        <v>136</v>
      </c>
      <c r="E123" s="7" t="s">
        <v>137</v>
      </c>
      <c r="F123" s="7" t="s">
        <v>260</v>
      </c>
      <c r="G123" s="7" t="s">
        <v>261</v>
      </c>
      <c r="H123" s="8">
        <v>71751</v>
      </c>
      <c r="I123" s="89">
        <v>71751</v>
      </c>
      <c r="J123" s="8"/>
      <c r="K123" s="7"/>
      <c r="L123" s="8"/>
      <c r="M123" s="8">
        <v>71751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ht="30.75" customHeight="1" spans="1:24">
      <c r="A124" s="7" t="s">
        <v>80</v>
      </c>
      <c r="B124" s="7" t="s">
        <v>379</v>
      </c>
      <c r="C124" s="7" t="s">
        <v>265</v>
      </c>
      <c r="D124" s="7" t="s">
        <v>136</v>
      </c>
      <c r="E124" s="7" t="s">
        <v>137</v>
      </c>
      <c r="F124" s="7" t="s">
        <v>260</v>
      </c>
      <c r="G124" s="7" t="s">
        <v>261</v>
      </c>
      <c r="H124" s="8">
        <v>468000</v>
      </c>
      <c r="I124" s="89">
        <v>468000</v>
      </c>
      <c r="J124" s="8"/>
      <c r="K124" s="7"/>
      <c r="L124" s="8"/>
      <c r="M124" s="8">
        <v>468000</v>
      </c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ht="30.75" customHeight="1" spans="1:24">
      <c r="A125" s="7" t="s">
        <v>80</v>
      </c>
      <c r="B125" s="7" t="s">
        <v>380</v>
      </c>
      <c r="C125" s="7" t="s">
        <v>267</v>
      </c>
      <c r="D125" s="7" t="s">
        <v>136</v>
      </c>
      <c r="E125" s="7" t="s">
        <v>137</v>
      </c>
      <c r="F125" s="7" t="s">
        <v>260</v>
      </c>
      <c r="G125" s="7" t="s">
        <v>261</v>
      </c>
      <c r="H125" s="8">
        <v>327900</v>
      </c>
      <c r="I125" s="89">
        <v>327900</v>
      </c>
      <c r="J125" s="8"/>
      <c r="K125" s="7"/>
      <c r="L125" s="8"/>
      <c r="M125" s="8">
        <v>327900</v>
      </c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ht="30.75" customHeight="1" spans="1:24">
      <c r="A126" s="7" t="s">
        <v>80</v>
      </c>
      <c r="B126" s="7" t="s">
        <v>380</v>
      </c>
      <c r="C126" s="7" t="s">
        <v>267</v>
      </c>
      <c r="D126" s="7" t="s">
        <v>136</v>
      </c>
      <c r="E126" s="7" t="s">
        <v>137</v>
      </c>
      <c r="F126" s="7" t="s">
        <v>260</v>
      </c>
      <c r="G126" s="7" t="s">
        <v>261</v>
      </c>
      <c r="H126" s="8">
        <v>189876</v>
      </c>
      <c r="I126" s="89">
        <v>189876</v>
      </c>
      <c r="J126" s="8"/>
      <c r="K126" s="7"/>
      <c r="L126" s="8"/>
      <c r="M126" s="8">
        <v>189876</v>
      </c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ht="30.75" customHeight="1" spans="1:24">
      <c r="A127" s="7" t="s">
        <v>80</v>
      </c>
      <c r="B127" s="7" t="s">
        <v>381</v>
      </c>
      <c r="C127" s="7" t="s">
        <v>269</v>
      </c>
      <c r="D127" s="7" t="s">
        <v>136</v>
      </c>
      <c r="E127" s="7" t="s">
        <v>137</v>
      </c>
      <c r="F127" s="7" t="s">
        <v>260</v>
      </c>
      <c r="G127" s="7" t="s">
        <v>261</v>
      </c>
      <c r="H127" s="8">
        <v>388296</v>
      </c>
      <c r="I127" s="89">
        <v>388296</v>
      </c>
      <c r="J127" s="8"/>
      <c r="K127" s="7"/>
      <c r="L127" s="8"/>
      <c r="M127" s="8">
        <v>388296</v>
      </c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ht="30.75" customHeight="1" spans="1:24">
      <c r="A128" s="7" t="s">
        <v>80</v>
      </c>
      <c r="B128" s="7" t="s">
        <v>382</v>
      </c>
      <c r="C128" s="7" t="s">
        <v>271</v>
      </c>
      <c r="D128" s="7" t="s">
        <v>121</v>
      </c>
      <c r="E128" s="7" t="s">
        <v>218</v>
      </c>
      <c r="F128" s="7" t="s">
        <v>272</v>
      </c>
      <c r="G128" s="7" t="s">
        <v>271</v>
      </c>
      <c r="H128" s="8">
        <v>428137.44</v>
      </c>
      <c r="I128" s="89">
        <v>428137.44</v>
      </c>
      <c r="J128" s="8"/>
      <c r="K128" s="7"/>
      <c r="L128" s="8"/>
      <c r="M128" s="8">
        <v>428137.44</v>
      </c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ht="30.75" customHeight="1" spans="1:24">
      <c r="A129" s="7" t="s">
        <v>80</v>
      </c>
      <c r="B129" s="7" t="s">
        <v>383</v>
      </c>
      <c r="C129" s="7" t="s">
        <v>274</v>
      </c>
      <c r="D129" s="7" t="s">
        <v>154</v>
      </c>
      <c r="E129" s="7" t="s">
        <v>155</v>
      </c>
      <c r="F129" s="7" t="s">
        <v>275</v>
      </c>
      <c r="G129" s="7" t="s">
        <v>276</v>
      </c>
      <c r="H129" s="8"/>
      <c r="I129" s="89"/>
      <c r="J129" s="8"/>
      <c r="K129" s="7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ht="30.75" customHeight="1" spans="1:24">
      <c r="A130" s="7" t="s">
        <v>80</v>
      </c>
      <c r="B130" s="7" t="s">
        <v>383</v>
      </c>
      <c r="C130" s="7" t="s">
        <v>274</v>
      </c>
      <c r="D130" s="7" t="s">
        <v>156</v>
      </c>
      <c r="E130" s="7" t="s">
        <v>157</v>
      </c>
      <c r="F130" s="7" t="s">
        <v>275</v>
      </c>
      <c r="G130" s="7" t="s">
        <v>276</v>
      </c>
      <c r="H130" s="8">
        <v>176243.31</v>
      </c>
      <c r="I130" s="89">
        <v>176243.31</v>
      </c>
      <c r="J130" s="8"/>
      <c r="K130" s="7"/>
      <c r="L130" s="8"/>
      <c r="M130" s="8">
        <v>176243.31</v>
      </c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ht="30.75" customHeight="1" spans="1:24">
      <c r="A131" s="7" t="s">
        <v>80</v>
      </c>
      <c r="B131" s="7" t="s">
        <v>383</v>
      </c>
      <c r="C131" s="7" t="s">
        <v>274</v>
      </c>
      <c r="D131" s="7" t="s">
        <v>158</v>
      </c>
      <c r="E131" s="7" t="s">
        <v>159</v>
      </c>
      <c r="F131" s="7" t="s">
        <v>277</v>
      </c>
      <c r="G131" s="7" t="s">
        <v>278</v>
      </c>
      <c r="H131" s="8">
        <v>94945.73</v>
      </c>
      <c r="I131" s="89">
        <v>94945.73</v>
      </c>
      <c r="J131" s="8"/>
      <c r="K131" s="7"/>
      <c r="L131" s="8"/>
      <c r="M131" s="8">
        <v>94945.73</v>
      </c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ht="30.75" customHeight="1" spans="1:24">
      <c r="A132" s="7" t="s">
        <v>80</v>
      </c>
      <c r="B132" s="7" t="s">
        <v>383</v>
      </c>
      <c r="C132" s="7" t="s">
        <v>274</v>
      </c>
      <c r="D132" s="7" t="s">
        <v>160</v>
      </c>
      <c r="E132" s="7" t="s">
        <v>161</v>
      </c>
      <c r="F132" s="7" t="s">
        <v>279</v>
      </c>
      <c r="G132" s="7" t="s">
        <v>280</v>
      </c>
      <c r="H132" s="8"/>
      <c r="I132" s="89"/>
      <c r="J132" s="8"/>
      <c r="K132" s="7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ht="30.75" customHeight="1" spans="1:24">
      <c r="A133" s="7" t="s">
        <v>80</v>
      </c>
      <c r="B133" s="7" t="s">
        <v>383</v>
      </c>
      <c r="C133" s="7" t="s">
        <v>274</v>
      </c>
      <c r="D133" s="7" t="s">
        <v>160</v>
      </c>
      <c r="E133" s="7" t="s">
        <v>161</v>
      </c>
      <c r="F133" s="7" t="s">
        <v>279</v>
      </c>
      <c r="G133" s="7" t="s">
        <v>280</v>
      </c>
      <c r="H133" s="8">
        <v>11008</v>
      </c>
      <c r="I133" s="89">
        <v>11008</v>
      </c>
      <c r="J133" s="8"/>
      <c r="K133" s="7"/>
      <c r="L133" s="8"/>
      <c r="M133" s="8">
        <v>11008</v>
      </c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ht="30.75" customHeight="1" spans="1:24">
      <c r="A134" s="7" t="s">
        <v>80</v>
      </c>
      <c r="B134" s="7" t="s">
        <v>383</v>
      </c>
      <c r="C134" s="7" t="s">
        <v>274</v>
      </c>
      <c r="D134" s="7" t="s">
        <v>136</v>
      </c>
      <c r="E134" s="7" t="s">
        <v>137</v>
      </c>
      <c r="F134" s="7" t="s">
        <v>279</v>
      </c>
      <c r="G134" s="7" t="s">
        <v>280</v>
      </c>
      <c r="H134" s="8"/>
      <c r="I134" s="89"/>
      <c r="J134" s="8"/>
      <c r="K134" s="7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ht="30.75" customHeight="1" spans="1:24">
      <c r="A135" s="7" t="s">
        <v>80</v>
      </c>
      <c r="B135" s="7" t="s">
        <v>384</v>
      </c>
      <c r="C135" s="7" t="s">
        <v>282</v>
      </c>
      <c r="D135" s="7" t="s">
        <v>136</v>
      </c>
      <c r="E135" s="7" t="s">
        <v>137</v>
      </c>
      <c r="F135" s="7" t="s">
        <v>279</v>
      </c>
      <c r="G135" s="7" t="s">
        <v>280</v>
      </c>
      <c r="H135" s="8">
        <v>13707.81</v>
      </c>
      <c r="I135" s="89">
        <v>13707.81</v>
      </c>
      <c r="J135" s="8"/>
      <c r="K135" s="7"/>
      <c r="L135" s="8"/>
      <c r="M135" s="8">
        <v>13707.81</v>
      </c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ht="30.75" customHeight="1" spans="1:24">
      <c r="A136" s="7" t="s">
        <v>80</v>
      </c>
      <c r="B136" s="7" t="s">
        <v>385</v>
      </c>
      <c r="C136" s="7" t="s">
        <v>221</v>
      </c>
      <c r="D136" s="7" t="s">
        <v>170</v>
      </c>
      <c r="E136" s="7" t="s">
        <v>221</v>
      </c>
      <c r="F136" s="7" t="s">
        <v>284</v>
      </c>
      <c r="G136" s="7" t="s">
        <v>221</v>
      </c>
      <c r="H136" s="8">
        <v>234991.08</v>
      </c>
      <c r="I136" s="89">
        <v>234991.08</v>
      </c>
      <c r="J136" s="8"/>
      <c r="K136" s="7"/>
      <c r="L136" s="8"/>
      <c r="M136" s="8">
        <v>234991.08</v>
      </c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ht="30.75" customHeight="1" spans="1:24">
      <c r="A137" s="7" t="s">
        <v>80</v>
      </c>
      <c r="B137" s="7" t="s">
        <v>386</v>
      </c>
      <c r="C137" s="7" t="s">
        <v>312</v>
      </c>
      <c r="D137" s="7" t="s">
        <v>119</v>
      </c>
      <c r="E137" s="7" t="s">
        <v>120</v>
      </c>
      <c r="F137" s="7" t="s">
        <v>313</v>
      </c>
      <c r="G137" s="7" t="s">
        <v>314</v>
      </c>
      <c r="H137" s="8">
        <v>126720</v>
      </c>
      <c r="I137" s="89">
        <v>126720</v>
      </c>
      <c r="J137" s="8"/>
      <c r="K137" s="7"/>
      <c r="L137" s="8"/>
      <c r="M137" s="8">
        <v>126720</v>
      </c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ht="30.75" customHeight="1" spans="1:24">
      <c r="A138" s="7" t="s">
        <v>80</v>
      </c>
      <c r="B138" s="7" t="s">
        <v>387</v>
      </c>
      <c r="C138" s="7" t="s">
        <v>339</v>
      </c>
      <c r="D138" s="7" t="s">
        <v>119</v>
      </c>
      <c r="E138" s="7" t="s">
        <v>120</v>
      </c>
      <c r="F138" s="7" t="s">
        <v>321</v>
      </c>
      <c r="G138" s="7" t="s">
        <v>322</v>
      </c>
      <c r="H138" s="8">
        <v>1800</v>
      </c>
      <c r="I138" s="89">
        <v>1800</v>
      </c>
      <c r="J138" s="8"/>
      <c r="K138" s="7"/>
      <c r="L138" s="8"/>
      <c r="M138" s="8">
        <v>1800</v>
      </c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ht="30.75" customHeight="1" spans="1:24">
      <c r="A139" s="7" t="s">
        <v>80</v>
      </c>
      <c r="B139" s="7" t="s">
        <v>388</v>
      </c>
      <c r="C139" s="7" t="s">
        <v>389</v>
      </c>
      <c r="D139" s="7" t="s">
        <v>125</v>
      </c>
      <c r="E139" s="7" t="s">
        <v>126</v>
      </c>
      <c r="F139" s="7" t="s">
        <v>325</v>
      </c>
      <c r="G139" s="7" t="s">
        <v>326</v>
      </c>
      <c r="H139" s="8">
        <v>18603</v>
      </c>
      <c r="I139" s="89">
        <v>18603</v>
      </c>
      <c r="J139" s="8"/>
      <c r="K139" s="7"/>
      <c r="L139" s="8"/>
      <c r="M139" s="8">
        <v>18603</v>
      </c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ht="30.75" customHeight="1" spans="1:24">
      <c r="A140" s="7" t="s">
        <v>80</v>
      </c>
      <c r="B140" s="7" t="s">
        <v>390</v>
      </c>
      <c r="C140" s="7" t="s">
        <v>391</v>
      </c>
      <c r="D140" s="7" t="s">
        <v>136</v>
      </c>
      <c r="E140" s="7" t="s">
        <v>137</v>
      </c>
      <c r="F140" s="7" t="s">
        <v>306</v>
      </c>
      <c r="G140" s="7" t="s">
        <v>305</v>
      </c>
      <c r="H140" s="8">
        <v>700000</v>
      </c>
      <c r="I140" s="89"/>
      <c r="J140" s="8"/>
      <c r="K140" s="7"/>
      <c r="L140" s="8"/>
      <c r="M140" s="8"/>
      <c r="N140" s="8"/>
      <c r="O140" s="8"/>
      <c r="P140" s="8"/>
      <c r="Q140" s="8"/>
      <c r="R140" s="8"/>
      <c r="S140" s="8">
        <v>700000</v>
      </c>
      <c r="T140" s="8">
        <v>700000</v>
      </c>
      <c r="U140" s="8"/>
      <c r="V140" s="8"/>
      <c r="W140" s="8"/>
      <c r="X140" s="8"/>
    </row>
    <row r="141" ht="30.75" customHeight="1" spans="1:24">
      <c r="A141" s="7" t="s">
        <v>80</v>
      </c>
      <c r="B141" s="7" t="s">
        <v>392</v>
      </c>
      <c r="C141" s="7" t="s">
        <v>393</v>
      </c>
      <c r="D141" s="7" t="s">
        <v>136</v>
      </c>
      <c r="E141" s="7" t="s">
        <v>137</v>
      </c>
      <c r="F141" s="7" t="s">
        <v>325</v>
      </c>
      <c r="G141" s="7" t="s">
        <v>326</v>
      </c>
      <c r="H141" s="8">
        <v>326400</v>
      </c>
      <c r="I141" s="89">
        <v>326400</v>
      </c>
      <c r="J141" s="8"/>
      <c r="K141" s="7"/>
      <c r="L141" s="8"/>
      <c r="M141" s="8">
        <v>326400</v>
      </c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ht="30.75" customHeight="1" spans="1:24">
      <c r="A142" s="7" t="s">
        <v>82</v>
      </c>
      <c r="B142" s="7"/>
      <c r="C142" s="7"/>
      <c r="D142" s="7"/>
      <c r="E142" s="7"/>
      <c r="F142" s="7"/>
      <c r="G142" s="7"/>
      <c r="H142" s="8">
        <v>2744715.18</v>
      </c>
      <c r="I142" s="89">
        <v>2574715.18</v>
      </c>
      <c r="J142" s="8"/>
      <c r="K142" s="7"/>
      <c r="L142" s="8"/>
      <c r="M142" s="8">
        <v>2574715.18</v>
      </c>
      <c r="N142" s="8"/>
      <c r="O142" s="8"/>
      <c r="P142" s="8"/>
      <c r="Q142" s="8"/>
      <c r="R142" s="8"/>
      <c r="S142" s="8">
        <v>170000</v>
      </c>
      <c r="T142" s="8">
        <v>170000</v>
      </c>
      <c r="U142" s="8"/>
      <c r="V142" s="8"/>
      <c r="W142" s="8"/>
      <c r="X142" s="8"/>
    </row>
    <row r="143" ht="30.75" customHeight="1" spans="1:24">
      <c r="A143" s="7" t="s">
        <v>82</v>
      </c>
      <c r="B143" s="7" t="s">
        <v>394</v>
      </c>
      <c r="C143" s="7" t="s">
        <v>255</v>
      </c>
      <c r="D143" s="7" t="s">
        <v>136</v>
      </c>
      <c r="E143" s="7" t="s">
        <v>137</v>
      </c>
      <c r="F143" s="7" t="s">
        <v>252</v>
      </c>
      <c r="G143" s="7" t="s">
        <v>253</v>
      </c>
      <c r="H143" s="8">
        <v>526368</v>
      </c>
      <c r="I143" s="89">
        <v>526368</v>
      </c>
      <c r="J143" s="8"/>
      <c r="K143" s="7"/>
      <c r="L143" s="8"/>
      <c r="M143" s="8">
        <v>526368</v>
      </c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ht="30.75" customHeight="1" spans="1:24">
      <c r="A144" s="7" t="s">
        <v>82</v>
      </c>
      <c r="B144" s="7" t="s">
        <v>394</v>
      </c>
      <c r="C144" s="7" t="s">
        <v>255</v>
      </c>
      <c r="D144" s="7" t="s">
        <v>136</v>
      </c>
      <c r="E144" s="7" t="s">
        <v>137</v>
      </c>
      <c r="F144" s="7" t="s">
        <v>256</v>
      </c>
      <c r="G144" s="7" t="s">
        <v>257</v>
      </c>
      <c r="H144" s="8">
        <v>82680</v>
      </c>
      <c r="I144" s="89">
        <v>82680</v>
      </c>
      <c r="J144" s="8"/>
      <c r="K144" s="7"/>
      <c r="L144" s="8"/>
      <c r="M144" s="8">
        <v>82680</v>
      </c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ht="30.75" customHeight="1" spans="1:24">
      <c r="A145" s="7" t="s">
        <v>82</v>
      </c>
      <c r="B145" s="7" t="s">
        <v>394</v>
      </c>
      <c r="C145" s="7" t="s">
        <v>255</v>
      </c>
      <c r="D145" s="7" t="s">
        <v>136</v>
      </c>
      <c r="E145" s="7" t="s">
        <v>137</v>
      </c>
      <c r="F145" s="7" t="s">
        <v>256</v>
      </c>
      <c r="G145" s="7" t="s">
        <v>257</v>
      </c>
      <c r="H145" s="8">
        <v>90000</v>
      </c>
      <c r="I145" s="89">
        <v>90000</v>
      </c>
      <c r="J145" s="8"/>
      <c r="K145" s="7"/>
      <c r="L145" s="8"/>
      <c r="M145" s="8">
        <v>90000</v>
      </c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ht="30.75" customHeight="1" spans="1:24">
      <c r="A146" s="7" t="s">
        <v>82</v>
      </c>
      <c r="B146" s="7" t="s">
        <v>394</v>
      </c>
      <c r="C146" s="7" t="s">
        <v>255</v>
      </c>
      <c r="D146" s="7" t="s">
        <v>136</v>
      </c>
      <c r="E146" s="7" t="s">
        <v>137</v>
      </c>
      <c r="F146" s="7" t="s">
        <v>260</v>
      </c>
      <c r="G146" s="7" t="s">
        <v>261</v>
      </c>
      <c r="H146" s="8">
        <v>43864</v>
      </c>
      <c r="I146" s="89">
        <v>43864</v>
      </c>
      <c r="J146" s="8"/>
      <c r="K146" s="7"/>
      <c r="L146" s="8"/>
      <c r="M146" s="8">
        <v>43864</v>
      </c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ht="30.75" customHeight="1" spans="1:24">
      <c r="A147" s="7" t="s">
        <v>82</v>
      </c>
      <c r="B147" s="7" t="s">
        <v>395</v>
      </c>
      <c r="C147" s="7" t="s">
        <v>265</v>
      </c>
      <c r="D147" s="7" t="s">
        <v>136</v>
      </c>
      <c r="E147" s="7" t="s">
        <v>137</v>
      </c>
      <c r="F147" s="7" t="s">
        <v>260</v>
      </c>
      <c r="G147" s="7" t="s">
        <v>261</v>
      </c>
      <c r="H147" s="8">
        <v>306000</v>
      </c>
      <c r="I147" s="89">
        <v>306000</v>
      </c>
      <c r="J147" s="8"/>
      <c r="K147" s="7"/>
      <c r="L147" s="8"/>
      <c r="M147" s="8">
        <v>306000</v>
      </c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ht="30.75" customHeight="1" spans="1:24">
      <c r="A148" s="7" t="s">
        <v>82</v>
      </c>
      <c r="B148" s="7" t="s">
        <v>396</v>
      </c>
      <c r="C148" s="7" t="s">
        <v>267</v>
      </c>
      <c r="D148" s="7" t="s">
        <v>136</v>
      </c>
      <c r="E148" s="7" t="s">
        <v>137</v>
      </c>
      <c r="F148" s="7" t="s">
        <v>260</v>
      </c>
      <c r="G148" s="7" t="s">
        <v>261</v>
      </c>
      <c r="H148" s="8">
        <v>213360</v>
      </c>
      <c r="I148" s="89">
        <v>213360</v>
      </c>
      <c r="J148" s="8"/>
      <c r="K148" s="7"/>
      <c r="L148" s="8"/>
      <c r="M148" s="8">
        <v>213360</v>
      </c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ht="30.75" customHeight="1" spans="1:24">
      <c r="A149" s="7" t="s">
        <v>82</v>
      </c>
      <c r="B149" s="7" t="s">
        <v>396</v>
      </c>
      <c r="C149" s="7" t="s">
        <v>267</v>
      </c>
      <c r="D149" s="7" t="s">
        <v>136</v>
      </c>
      <c r="E149" s="7" t="s">
        <v>137</v>
      </c>
      <c r="F149" s="7" t="s">
        <v>260</v>
      </c>
      <c r="G149" s="7" t="s">
        <v>261</v>
      </c>
      <c r="H149" s="8">
        <v>122892</v>
      </c>
      <c r="I149" s="89">
        <v>122892</v>
      </c>
      <c r="J149" s="8"/>
      <c r="K149" s="7"/>
      <c r="L149" s="8"/>
      <c r="M149" s="8">
        <v>122892</v>
      </c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ht="30.75" customHeight="1" spans="1:24">
      <c r="A150" s="7" t="s">
        <v>82</v>
      </c>
      <c r="B150" s="7" t="s">
        <v>397</v>
      </c>
      <c r="C150" s="7" t="s">
        <v>269</v>
      </c>
      <c r="D150" s="7" t="s">
        <v>136</v>
      </c>
      <c r="E150" s="7" t="s">
        <v>137</v>
      </c>
      <c r="F150" s="7" t="s">
        <v>260</v>
      </c>
      <c r="G150" s="7" t="s">
        <v>261</v>
      </c>
      <c r="H150" s="8">
        <v>232656</v>
      </c>
      <c r="I150" s="89">
        <v>232656</v>
      </c>
      <c r="J150" s="8"/>
      <c r="K150" s="7"/>
      <c r="L150" s="8"/>
      <c r="M150" s="8">
        <v>232656</v>
      </c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ht="30.75" customHeight="1" spans="1:24">
      <c r="A151" s="7" t="s">
        <v>82</v>
      </c>
      <c r="B151" s="7" t="s">
        <v>398</v>
      </c>
      <c r="C151" s="7" t="s">
        <v>271</v>
      </c>
      <c r="D151" s="7" t="s">
        <v>121</v>
      </c>
      <c r="E151" s="7" t="s">
        <v>218</v>
      </c>
      <c r="F151" s="7" t="s">
        <v>272</v>
      </c>
      <c r="G151" s="7" t="s">
        <v>271</v>
      </c>
      <c r="H151" s="8">
        <v>270563.19</v>
      </c>
      <c r="I151" s="89">
        <v>270563.19</v>
      </c>
      <c r="J151" s="8"/>
      <c r="K151" s="7"/>
      <c r="L151" s="8"/>
      <c r="M151" s="8">
        <v>270563.19</v>
      </c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ht="30.75" customHeight="1" spans="1:24">
      <c r="A152" s="7" t="s">
        <v>82</v>
      </c>
      <c r="B152" s="7" t="s">
        <v>399</v>
      </c>
      <c r="C152" s="7" t="s">
        <v>274</v>
      </c>
      <c r="D152" s="7" t="s">
        <v>154</v>
      </c>
      <c r="E152" s="7" t="s">
        <v>155</v>
      </c>
      <c r="F152" s="7" t="s">
        <v>275</v>
      </c>
      <c r="G152" s="7" t="s">
        <v>276</v>
      </c>
      <c r="H152" s="8"/>
      <c r="I152" s="89"/>
      <c r="J152" s="8"/>
      <c r="K152" s="7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ht="30.75" customHeight="1" spans="1:24">
      <c r="A153" s="7" t="s">
        <v>82</v>
      </c>
      <c r="B153" s="7" t="s">
        <v>399</v>
      </c>
      <c r="C153" s="7" t="s">
        <v>274</v>
      </c>
      <c r="D153" s="7" t="s">
        <v>156</v>
      </c>
      <c r="E153" s="7" t="s">
        <v>157</v>
      </c>
      <c r="F153" s="7" t="s">
        <v>275</v>
      </c>
      <c r="G153" s="7" t="s">
        <v>276</v>
      </c>
      <c r="H153" s="8">
        <v>109963.8</v>
      </c>
      <c r="I153" s="89">
        <v>109963.8</v>
      </c>
      <c r="J153" s="8"/>
      <c r="K153" s="7"/>
      <c r="L153" s="8"/>
      <c r="M153" s="8">
        <v>109963.8</v>
      </c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ht="30.75" customHeight="1" spans="1:24">
      <c r="A154" s="7" t="s">
        <v>82</v>
      </c>
      <c r="B154" s="7" t="s">
        <v>399</v>
      </c>
      <c r="C154" s="7" t="s">
        <v>274</v>
      </c>
      <c r="D154" s="7" t="s">
        <v>158</v>
      </c>
      <c r="E154" s="7" t="s">
        <v>159</v>
      </c>
      <c r="F154" s="7" t="s">
        <v>277</v>
      </c>
      <c r="G154" s="7" t="s">
        <v>278</v>
      </c>
      <c r="H154" s="8">
        <v>63727.05</v>
      </c>
      <c r="I154" s="89">
        <v>63727.05</v>
      </c>
      <c r="J154" s="8"/>
      <c r="K154" s="7"/>
      <c r="L154" s="8"/>
      <c r="M154" s="8">
        <v>63727.05</v>
      </c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ht="30.75" customHeight="1" spans="1:24">
      <c r="A155" s="7" t="s">
        <v>82</v>
      </c>
      <c r="B155" s="7" t="s">
        <v>399</v>
      </c>
      <c r="C155" s="7" t="s">
        <v>274</v>
      </c>
      <c r="D155" s="7" t="s">
        <v>160</v>
      </c>
      <c r="E155" s="7" t="s">
        <v>161</v>
      </c>
      <c r="F155" s="7" t="s">
        <v>279</v>
      </c>
      <c r="G155" s="7" t="s">
        <v>280</v>
      </c>
      <c r="H155" s="8"/>
      <c r="I155" s="89"/>
      <c r="J155" s="8"/>
      <c r="K155" s="7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ht="30.75" customHeight="1" spans="1:24">
      <c r="A156" s="7" t="s">
        <v>82</v>
      </c>
      <c r="B156" s="7" t="s">
        <v>399</v>
      </c>
      <c r="C156" s="7" t="s">
        <v>274</v>
      </c>
      <c r="D156" s="7" t="s">
        <v>160</v>
      </c>
      <c r="E156" s="7" t="s">
        <v>161</v>
      </c>
      <c r="F156" s="7" t="s">
        <v>279</v>
      </c>
      <c r="G156" s="7" t="s">
        <v>280</v>
      </c>
      <c r="H156" s="8">
        <v>7568</v>
      </c>
      <c r="I156" s="89">
        <v>7568</v>
      </c>
      <c r="J156" s="8"/>
      <c r="K156" s="7"/>
      <c r="L156" s="8"/>
      <c r="M156" s="8">
        <v>7568</v>
      </c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ht="30.75" customHeight="1" spans="1:24">
      <c r="A157" s="7" t="s">
        <v>82</v>
      </c>
      <c r="B157" s="7" t="s">
        <v>399</v>
      </c>
      <c r="C157" s="7" t="s">
        <v>274</v>
      </c>
      <c r="D157" s="7" t="s">
        <v>136</v>
      </c>
      <c r="E157" s="7" t="s">
        <v>137</v>
      </c>
      <c r="F157" s="7" t="s">
        <v>279</v>
      </c>
      <c r="G157" s="7" t="s">
        <v>280</v>
      </c>
      <c r="H157" s="8"/>
      <c r="I157" s="89"/>
      <c r="J157" s="8"/>
      <c r="K157" s="7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ht="30.75" customHeight="1" spans="1:24">
      <c r="A158" s="7" t="s">
        <v>82</v>
      </c>
      <c r="B158" s="7" t="s">
        <v>400</v>
      </c>
      <c r="C158" s="7" t="s">
        <v>282</v>
      </c>
      <c r="D158" s="7" t="s">
        <v>136</v>
      </c>
      <c r="E158" s="7" t="s">
        <v>137</v>
      </c>
      <c r="F158" s="7" t="s">
        <v>279</v>
      </c>
      <c r="G158" s="7" t="s">
        <v>280</v>
      </c>
      <c r="H158" s="8">
        <v>8552.74</v>
      </c>
      <c r="I158" s="89">
        <v>8552.74</v>
      </c>
      <c r="J158" s="8"/>
      <c r="K158" s="7"/>
      <c r="L158" s="8"/>
      <c r="M158" s="8">
        <v>8552.74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ht="30.75" customHeight="1" spans="1:24">
      <c r="A159" s="7" t="s">
        <v>82</v>
      </c>
      <c r="B159" s="7" t="s">
        <v>401</v>
      </c>
      <c r="C159" s="7" t="s">
        <v>221</v>
      </c>
      <c r="D159" s="7" t="s">
        <v>170</v>
      </c>
      <c r="E159" s="7" t="s">
        <v>221</v>
      </c>
      <c r="F159" s="7" t="s">
        <v>284</v>
      </c>
      <c r="G159" s="7" t="s">
        <v>221</v>
      </c>
      <c r="H159" s="8">
        <v>146618.4</v>
      </c>
      <c r="I159" s="89">
        <v>146618.4</v>
      </c>
      <c r="J159" s="8"/>
      <c r="K159" s="7"/>
      <c r="L159" s="8"/>
      <c r="M159" s="8">
        <v>146618.4</v>
      </c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ht="30.75" customHeight="1" spans="1:24">
      <c r="A160" s="7" t="s">
        <v>82</v>
      </c>
      <c r="B160" s="7" t="s">
        <v>402</v>
      </c>
      <c r="C160" s="7" t="s">
        <v>312</v>
      </c>
      <c r="D160" s="7" t="s">
        <v>119</v>
      </c>
      <c r="E160" s="7" t="s">
        <v>120</v>
      </c>
      <c r="F160" s="7" t="s">
        <v>313</v>
      </c>
      <c r="G160" s="7" t="s">
        <v>314</v>
      </c>
      <c r="H160" s="8">
        <v>105600</v>
      </c>
      <c r="I160" s="89">
        <v>105600</v>
      </c>
      <c r="J160" s="8"/>
      <c r="K160" s="7"/>
      <c r="L160" s="8"/>
      <c r="M160" s="8">
        <v>105600</v>
      </c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ht="30.75" customHeight="1" spans="1:24">
      <c r="A161" s="7" t="s">
        <v>82</v>
      </c>
      <c r="B161" s="7" t="s">
        <v>403</v>
      </c>
      <c r="C161" s="7" t="s">
        <v>370</v>
      </c>
      <c r="D161" s="7" t="s">
        <v>125</v>
      </c>
      <c r="E161" s="7" t="s">
        <v>126</v>
      </c>
      <c r="F161" s="7" t="s">
        <v>325</v>
      </c>
      <c r="G161" s="7" t="s">
        <v>326</v>
      </c>
      <c r="H161" s="8">
        <v>12402</v>
      </c>
      <c r="I161" s="89">
        <v>12402</v>
      </c>
      <c r="J161" s="8"/>
      <c r="K161" s="7"/>
      <c r="L161" s="8"/>
      <c r="M161" s="8">
        <v>12402</v>
      </c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ht="30.75" customHeight="1" spans="1:24">
      <c r="A162" s="7" t="s">
        <v>82</v>
      </c>
      <c r="B162" s="7" t="s">
        <v>404</v>
      </c>
      <c r="C162" s="7" t="s">
        <v>339</v>
      </c>
      <c r="D162" s="7" t="s">
        <v>119</v>
      </c>
      <c r="E162" s="7" t="s">
        <v>120</v>
      </c>
      <c r="F162" s="7" t="s">
        <v>372</v>
      </c>
      <c r="G162" s="7" t="s">
        <v>373</v>
      </c>
      <c r="H162" s="8">
        <v>1500</v>
      </c>
      <c r="I162" s="89">
        <v>1500</v>
      </c>
      <c r="J162" s="8"/>
      <c r="K162" s="7"/>
      <c r="L162" s="8"/>
      <c r="M162" s="8">
        <v>1500</v>
      </c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ht="30.75" customHeight="1" spans="1:24">
      <c r="A163" s="7" t="s">
        <v>82</v>
      </c>
      <c r="B163" s="7" t="s">
        <v>405</v>
      </c>
      <c r="C163" s="7" t="s">
        <v>406</v>
      </c>
      <c r="D163" s="7" t="s">
        <v>136</v>
      </c>
      <c r="E163" s="7" t="s">
        <v>137</v>
      </c>
      <c r="F163" s="7" t="s">
        <v>306</v>
      </c>
      <c r="G163" s="7" t="s">
        <v>305</v>
      </c>
      <c r="H163" s="8">
        <v>170000</v>
      </c>
      <c r="I163" s="89"/>
      <c r="J163" s="8"/>
      <c r="K163" s="7"/>
      <c r="L163" s="8"/>
      <c r="M163" s="8"/>
      <c r="N163" s="8"/>
      <c r="O163" s="8"/>
      <c r="P163" s="8"/>
      <c r="Q163" s="8"/>
      <c r="R163" s="8"/>
      <c r="S163" s="8">
        <v>170000</v>
      </c>
      <c r="T163" s="8">
        <v>170000</v>
      </c>
      <c r="U163" s="8"/>
      <c r="V163" s="8"/>
      <c r="W163" s="8"/>
      <c r="X163" s="8"/>
    </row>
    <row r="164" ht="30.75" customHeight="1" spans="1:24">
      <c r="A164" s="7" t="s">
        <v>82</v>
      </c>
      <c r="B164" s="7" t="s">
        <v>407</v>
      </c>
      <c r="C164" s="7" t="s">
        <v>377</v>
      </c>
      <c r="D164" s="7" t="s">
        <v>136</v>
      </c>
      <c r="E164" s="7" t="s">
        <v>137</v>
      </c>
      <c r="F164" s="7" t="s">
        <v>325</v>
      </c>
      <c r="G164" s="7" t="s">
        <v>326</v>
      </c>
      <c r="H164" s="8">
        <v>230400</v>
      </c>
      <c r="I164" s="89">
        <v>230400</v>
      </c>
      <c r="J164" s="8"/>
      <c r="K164" s="7"/>
      <c r="L164" s="8"/>
      <c r="M164" s="8">
        <v>230400</v>
      </c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ht="30.75" customHeight="1" spans="1:24">
      <c r="A165" s="7" t="s">
        <v>84</v>
      </c>
      <c r="B165" s="7"/>
      <c r="C165" s="7"/>
      <c r="D165" s="7"/>
      <c r="E165" s="7"/>
      <c r="F165" s="7"/>
      <c r="G165" s="7"/>
      <c r="H165" s="8">
        <v>2831670.42</v>
      </c>
      <c r="I165" s="89">
        <v>2671670.42</v>
      </c>
      <c r="J165" s="8"/>
      <c r="K165" s="7"/>
      <c r="L165" s="8"/>
      <c r="M165" s="8">
        <v>2671670.42</v>
      </c>
      <c r="N165" s="8"/>
      <c r="O165" s="8"/>
      <c r="P165" s="8"/>
      <c r="Q165" s="8"/>
      <c r="R165" s="8"/>
      <c r="S165" s="8">
        <v>160000</v>
      </c>
      <c r="T165" s="8">
        <v>160000</v>
      </c>
      <c r="U165" s="8"/>
      <c r="V165" s="8"/>
      <c r="W165" s="8"/>
      <c r="X165" s="8"/>
    </row>
    <row r="166" ht="30.75" customHeight="1" spans="1:24">
      <c r="A166" s="7" t="s">
        <v>84</v>
      </c>
      <c r="B166" s="7" t="s">
        <v>408</v>
      </c>
      <c r="C166" s="7" t="s">
        <v>255</v>
      </c>
      <c r="D166" s="7" t="s">
        <v>136</v>
      </c>
      <c r="E166" s="7" t="s">
        <v>137</v>
      </c>
      <c r="F166" s="7" t="s">
        <v>252</v>
      </c>
      <c r="G166" s="7" t="s">
        <v>253</v>
      </c>
      <c r="H166" s="8">
        <v>557400</v>
      </c>
      <c r="I166" s="89">
        <v>557400</v>
      </c>
      <c r="J166" s="8"/>
      <c r="K166" s="7"/>
      <c r="L166" s="8"/>
      <c r="M166" s="8">
        <v>557400</v>
      </c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ht="30.75" customHeight="1" spans="1:24">
      <c r="A167" s="7" t="s">
        <v>84</v>
      </c>
      <c r="B167" s="7" t="s">
        <v>408</v>
      </c>
      <c r="C167" s="7" t="s">
        <v>255</v>
      </c>
      <c r="D167" s="7" t="s">
        <v>136</v>
      </c>
      <c r="E167" s="7" t="s">
        <v>137</v>
      </c>
      <c r="F167" s="7" t="s">
        <v>256</v>
      </c>
      <c r="G167" s="7" t="s">
        <v>257</v>
      </c>
      <c r="H167" s="8">
        <v>86700</v>
      </c>
      <c r="I167" s="89">
        <v>86700</v>
      </c>
      <c r="J167" s="8"/>
      <c r="K167" s="7"/>
      <c r="L167" s="8"/>
      <c r="M167" s="8">
        <v>86700</v>
      </c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ht="30.75" customHeight="1" spans="1:24">
      <c r="A168" s="7" t="s">
        <v>84</v>
      </c>
      <c r="B168" s="7" t="s">
        <v>408</v>
      </c>
      <c r="C168" s="7" t="s">
        <v>255</v>
      </c>
      <c r="D168" s="7" t="s">
        <v>136</v>
      </c>
      <c r="E168" s="7" t="s">
        <v>137</v>
      </c>
      <c r="F168" s="7" t="s">
        <v>256</v>
      </c>
      <c r="G168" s="7" t="s">
        <v>257</v>
      </c>
      <c r="H168" s="8">
        <v>96000</v>
      </c>
      <c r="I168" s="89">
        <v>96000</v>
      </c>
      <c r="J168" s="8"/>
      <c r="K168" s="7"/>
      <c r="L168" s="8"/>
      <c r="M168" s="8">
        <v>96000</v>
      </c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ht="30.75" customHeight="1" spans="1:24">
      <c r="A169" s="7" t="s">
        <v>84</v>
      </c>
      <c r="B169" s="7" t="s">
        <v>408</v>
      </c>
      <c r="C169" s="7" t="s">
        <v>255</v>
      </c>
      <c r="D169" s="7" t="s">
        <v>136</v>
      </c>
      <c r="E169" s="7" t="s">
        <v>137</v>
      </c>
      <c r="F169" s="7" t="s">
        <v>260</v>
      </c>
      <c r="G169" s="7" t="s">
        <v>261</v>
      </c>
      <c r="H169" s="8">
        <v>46450</v>
      </c>
      <c r="I169" s="89">
        <v>46450</v>
      </c>
      <c r="J169" s="8"/>
      <c r="K169" s="7"/>
      <c r="L169" s="8"/>
      <c r="M169" s="8">
        <v>46450</v>
      </c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ht="30.75" customHeight="1" spans="1:24">
      <c r="A170" s="7" t="s">
        <v>84</v>
      </c>
      <c r="B170" s="7" t="s">
        <v>409</v>
      </c>
      <c r="C170" s="7" t="s">
        <v>265</v>
      </c>
      <c r="D170" s="7" t="s">
        <v>136</v>
      </c>
      <c r="E170" s="7" t="s">
        <v>137</v>
      </c>
      <c r="F170" s="7" t="s">
        <v>260</v>
      </c>
      <c r="G170" s="7" t="s">
        <v>261</v>
      </c>
      <c r="H170" s="8">
        <v>288000</v>
      </c>
      <c r="I170" s="89">
        <v>288000</v>
      </c>
      <c r="J170" s="8"/>
      <c r="K170" s="7"/>
      <c r="L170" s="8"/>
      <c r="M170" s="8">
        <v>288000</v>
      </c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ht="30.75" customHeight="1" spans="1:24">
      <c r="A171" s="7" t="s">
        <v>84</v>
      </c>
      <c r="B171" s="7" t="s">
        <v>410</v>
      </c>
      <c r="C171" s="7" t="s">
        <v>267</v>
      </c>
      <c r="D171" s="7" t="s">
        <v>136</v>
      </c>
      <c r="E171" s="7" t="s">
        <v>137</v>
      </c>
      <c r="F171" s="7" t="s">
        <v>260</v>
      </c>
      <c r="G171" s="7" t="s">
        <v>261</v>
      </c>
      <c r="H171" s="8">
        <v>205680</v>
      </c>
      <c r="I171" s="89">
        <v>205680</v>
      </c>
      <c r="J171" s="8"/>
      <c r="K171" s="7"/>
      <c r="L171" s="8"/>
      <c r="M171" s="8">
        <v>205680</v>
      </c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ht="30.75" customHeight="1" spans="1:24">
      <c r="A172" s="7" t="s">
        <v>84</v>
      </c>
      <c r="B172" s="7" t="s">
        <v>410</v>
      </c>
      <c r="C172" s="7" t="s">
        <v>267</v>
      </c>
      <c r="D172" s="7" t="s">
        <v>136</v>
      </c>
      <c r="E172" s="7" t="s">
        <v>137</v>
      </c>
      <c r="F172" s="7" t="s">
        <v>260</v>
      </c>
      <c r="G172" s="7" t="s">
        <v>261</v>
      </c>
      <c r="H172" s="8">
        <v>120972</v>
      </c>
      <c r="I172" s="89">
        <v>120972</v>
      </c>
      <c r="J172" s="8"/>
      <c r="K172" s="7"/>
      <c r="L172" s="8"/>
      <c r="M172" s="8">
        <v>120972</v>
      </c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ht="30.75" customHeight="1" spans="1:24">
      <c r="A173" s="7" t="s">
        <v>84</v>
      </c>
      <c r="B173" s="7" t="s">
        <v>411</v>
      </c>
      <c r="C173" s="7" t="s">
        <v>269</v>
      </c>
      <c r="D173" s="7" t="s">
        <v>136</v>
      </c>
      <c r="E173" s="7" t="s">
        <v>137</v>
      </c>
      <c r="F173" s="7" t="s">
        <v>260</v>
      </c>
      <c r="G173" s="7" t="s">
        <v>261</v>
      </c>
      <c r="H173" s="8">
        <v>247056</v>
      </c>
      <c r="I173" s="89">
        <v>247056</v>
      </c>
      <c r="J173" s="8"/>
      <c r="K173" s="7"/>
      <c r="L173" s="8"/>
      <c r="M173" s="8">
        <v>247056</v>
      </c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ht="30.75" customHeight="1" spans="1:24">
      <c r="A174" s="7" t="s">
        <v>84</v>
      </c>
      <c r="B174" s="7" t="s">
        <v>412</v>
      </c>
      <c r="C174" s="7" t="s">
        <v>271</v>
      </c>
      <c r="D174" s="7" t="s">
        <v>121</v>
      </c>
      <c r="E174" s="7" t="s">
        <v>218</v>
      </c>
      <c r="F174" s="7" t="s">
        <v>272</v>
      </c>
      <c r="G174" s="7" t="s">
        <v>271</v>
      </c>
      <c r="H174" s="8">
        <v>271209.27</v>
      </c>
      <c r="I174" s="89">
        <v>271209.27</v>
      </c>
      <c r="J174" s="8"/>
      <c r="K174" s="7"/>
      <c r="L174" s="8"/>
      <c r="M174" s="8">
        <v>271209.27</v>
      </c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ht="30.75" customHeight="1" spans="1:24">
      <c r="A175" s="7" t="s">
        <v>84</v>
      </c>
      <c r="B175" s="7" t="s">
        <v>413</v>
      </c>
      <c r="C175" s="7" t="s">
        <v>274</v>
      </c>
      <c r="D175" s="7" t="s">
        <v>154</v>
      </c>
      <c r="E175" s="7" t="s">
        <v>155</v>
      </c>
      <c r="F175" s="7" t="s">
        <v>275</v>
      </c>
      <c r="G175" s="7" t="s">
        <v>276</v>
      </c>
      <c r="H175" s="8"/>
      <c r="I175" s="89"/>
      <c r="J175" s="8"/>
      <c r="K175" s="7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ht="30.75" customHeight="1" spans="1:24">
      <c r="A176" s="7" t="s">
        <v>84</v>
      </c>
      <c r="B176" s="7" t="s">
        <v>413</v>
      </c>
      <c r="C176" s="7" t="s">
        <v>274</v>
      </c>
      <c r="D176" s="7" t="s">
        <v>156</v>
      </c>
      <c r="E176" s="7" t="s">
        <v>157</v>
      </c>
      <c r="F176" s="7" t="s">
        <v>275</v>
      </c>
      <c r="G176" s="7" t="s">
        <v>276</v>
      </c>
      <c r="H176" s="8">
        <v>112811.22</v>
      </c>
      <c r="I176" s="89">
        <v>112811.22</v>
      </c>
      <c r="J176" s="8"/>
      <c r="K176" s="7"/>
      <c r="L176" s="8"/>
      <c r="M176" s="8">
        <v>112811.22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ht="30.75" customHeight="1" spans="1:24">
      <c r="A177" s="7" t="s">
        <v>84</v>
      </c>
      <c r="B177" s="7" t="s">
        <v>413</v>
      </c>
      <c r="C177" s="7" t="s">
        <v>274</v>
      </c>
      <c r="D177" s="7" t="s">
        <v>158</v>
      </c>
      <c r="E177" s="7" t="s">
        <v>159</v>
      </c>
      <c r="F177" s="7" t="s">
        <v>277</v>
      </c>
      <c r="G177" s="7" t="s">
        <v>278</v>
      </c>
      <c r="H177" s="8">
        <v>71488.76</v>
      </c>
      <c r="I177" s="89">
        <v>71488.76</v>
      </c>
      <c r="J177" s="8"/>
      <c r="K177" s="7"/>
      <c r="L177" s="8"/>
      <c r="M177" s="8">
        <v>71488.76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ht="30.75" customHeight="1" spans="1:24">
      <c r="A178" s="7" t="s">
        <v>84</v>
      </c>
      <c r="B178" s="7" t="s">
        <v>413</v>
      </c>
      <c r="C178" s="7" t="s">
        <v>274</v>
      </c>
      <c r="D178" s="7" t="s">
        <v>160</v>
      </c>
      <c r="E178" s="7" t="s">
        <v>161</v>
      </c>
      <c r="F178" s="7" t="s">
        <v>279</v>
      </c>
      <c r="G178" s="7" t="s">
        <v>280</v>
      </c>
      <c r="H178" s="8"/>
      <c r="I178" s="89"/>
      <c r="J178" s="8"/>
      <c r="K178" s="7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ht="30.75" customHeight="1" spans="1:24">
      <c r="A179" s="7" t="s">
        <v>84</v>
      </c>
      <c r="B179" s="7" t="s">
        <v>413</v>
      </c>
      <c r="C179" s="7" t="s">
        <v>274</v>
      </c>
      <c r="D179" s="7" t="s">
        <v>160</v>
      </c>
      <c r="E179" s="7" t="s">
        <v>161</v>
      </c>
      <c r="F179" s="7" t="s">
        <v>279</v>
      </c>
      <c r="G179" s="7" t="s">
        <v>280</v>
      </c>
      <c r="H179" s="8">
        <v>8256</v>
      </c>
      <c r="I179" s="89">
        <v>8256</v>
      </c>
      <c r="J179" s="8"/>
      <c r="K179" s="7"/>
      <c r="L179" s="8"/>
      <c r="M179" s="8">
        <v>8256</v>
      </c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ht="30.75" customHeight="1" spans="1:24">
      <c r="A180" s="7" t="s">
        <v>84</v>
      </c>
      <c r="B180" s="7" t="s">
        <v>413</v>
      </c>
      <c r="C180" s="7" t="s">
        <v>274</v>
      </c>
      <c r="D180" s="7" t="s">
        <v>136</v>
      </c>
      <c r="E180" s="7" t="s">
        <v>137</v>
      </c>
      <c r="F180" s="7" t="s">
        <v>279</v>
      </c>
      <c r="G180" s="7" t="s">
        <v>280</v>
      </c>
      <c r="H180" s="8"/>
      <c r="I180" s="89"/>
      <c r="J180" s="8"/>
      <c r="K180" s="7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ht="30.75" customHeight="1" spans="1:24">
      <c r="A181" s="7" t="s">
        <v>84</v>
      </c>
      <c r="B181" s="7" t="s">
        <v>414</v>
      </c>
      <c r="C181" s="7" t="s">
        <v>282</v>
      </c>
      <c r="D181" s="7" t="s">
        <v>136</v>
      </c>
      <c r="E181" s="7" t="s">
        <v>137</v>
      </c>
      <c r="F181" s="7" t="s">
        <v>279</v>
      </c>
      <c r="G181" s="7" t="s">
        <v>280</v>
      </c>
      <c r="H181" s="8">
        <v>8774.21</v>
      </c>
      <c r="I181" s="89">
        <v>8774.21</v>
      </c>
      <c r="J181" s="8"/>
      <c r="K181" s="7"/>
      <c r="L181" s="8"/>
      <c r="M181" s="8">
        <v>8774.21</v>
      </c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ht="30.75" customHeight="1" spans="1:24">
      <c r="A182" s="7" t="s">
        <v>84</v>
      </c>
      <c r="B182" s="7" t="s">
        <v>415</v>
      </c>
      <c r="C182" s="7" t="s">
        <v>221</v>
      </c>
      <c r="D182" s="7" t="s">
        <v>170</v>
      </c>
      <c r="E182" s="7" t="s">
        <v>221</v>
      </c>
      <c r="F182" s="7" t="s">
        <v>284</v>
      </c>
      <c r="G182" s="7" t="s">
        <v>221</v>
      </c>
      <c r="H182" s="8">
        <v>150414.96</v>
      </c>
      <c r="I182" s="89">
        <v>150414.96</v>
      </c>
      <c r="J182" s="8"/>
      <c r="K182" s="7"/>
      <c r="L182" s="8"/>
      <c r="M182" s="8">
        <v>150414.96</v>
      </c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ht="30.75" customHeight="1" spans="1:24">
      <c r="A183" s="7" t="s">
        <v>84</v>
      </c>
      <c r="B183" s="7" t="s">
        <v>416</v>
      </c>
      <c r="C183" s="7" t="s">
        <v>312</v>
      </c>
      <c r="D183" s="7" t="s">
        <v>119</v>
      </c>
      <c r="E183" s="7" t="s">
        <v>120</v>
      </c>
      <c r="F183" s="7" t="s">
        <v>313</v>
      </c>
      <c r="G183" s="7" t="s">
        <v>314</v>
      </c>
      <c r="H183" s="8">
        <v>168960</v>
      </c>
      <c r="I183" s="89">
        <v>168960</v>
      </c>
      <c r="J183" s="8"/>
      <c r="K183" s="7"/>
      <c r="L183" s="8"/>
      <c r="M183" s="8">
        <v>168960</v>
      </c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ht="30.75" customHeight="1" spans="1:24">
      <c r="A184" s="7" t="s">
        <v>84</v>
      </c>
      <c r="B184" s="7" t="s">
        <v>417</v>
      </c>
      <c r="C184" s="7" t="s">
        <v>370</v>
      </c>
      <c r="D184" s="7" t="s">
        <v>125</v>
      </c>
      <c r="E184" s="7" t="s">
        <v>126</v>
      </c>
      <c r="F184" s="7" t="s">
        <v>325</v>
      </c>
      <c r="G184" s="7" t="s">
        <v>326</v>
      </c>
      <c r="H184" s="8">
        <v>22698</v>
      </c>
      <c r="I184" s="89">
        <v>22698</v>
      </c>
      <c r="J184" s="8"/>
      <c r="K184" s="7"/>
      <c r="L184" s="8"/>
      <c r="M184" s="8">
        <v>22698</v>
      </c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ht="30.75" customHeight="1" spans="1:24">
      <c r="A185" s="7" t="s">
        <v>84</v>
      </c>
      <c r="B185" s="7" t="s">
        <v>418</v>
      </c>
      <c r="C185" s="7" t="s">
        <v>339</v>
      </c>
      <c r="D185" s="7" t="s">
        <v>119</v>
      </c>
      <c r="E185" s="7" t="s">
        <v>120</v>
      </c>
      <c r="F185" s="7" t="s">
        <v>372</v>
      </c>
      <c r="G185" s="7" t="s">
        <v>373</v>
      </c>
      <c r="H185" s="8">
        <v>2400</v>
      </c>
      <c r="I185" s="89">
        <v>2400</v>
      </c>
      <c r="J185" s="8"/>
      <c r="K185" s="7"/>
      <c r="L185" s="8"/>
      <c r="M185" s="8">
        <v>2400</v>
      </c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ht="30.75" customHeight="1" spans="1:24">
      <c r="A186" s="7" t="s">
        <v>84</v>
      </c>
      <c r="B186" s="7" t="s">
        <v>419</v>
      </c>
      <c r="C186" s="7" t="s">
        <v>420</v>
      </c>
      <c r="D186" s="7" t="s">
        <v>136</v>
      </c>
      <c r="E186" s="7" t="s">
        <v>137</v>
      </c>
      <c r="F186" s="7" t="s">
        <v>306</v>
      </c>
      <c r="G186" s="7" t="s">
        <v>305</v>
      </c>
      <c r="H186" s="8">
        <v>160000</v>
      </c>
      <c r="I186" s="89"/>
      <c r="J186" s="8"/>
      <c r="K186" s="7"/>
      <c r="L186" s="8"/>
      <c r="M186" s="8"/>
      <c r="N186" s="8"/>
      <c r="O186" s="8"/>
      <c r="P186" s="8"/>
      <c r="Q186" s="8"/>
      <c r="R186" s="8"/>
      <c r="S186" s="8">
        <v>160000</v>
      </c>
      <c r="T186" s="8">
        <v>160000</v>
      </c>
      <c r="U186" s="8"/>
      <c r="V186" s="8"/>
      <c r="W186" s="8"/>
      <c r="X186" s="8"/>
    </row>
    <row r="187" ht="30.75" customHeight="1" spans="1:24">
      <c r="A187" s="7" t="s">
        <v>84</v>
      </c>
      <c r="B187" s="7" t="s">
        <v>421</v>
      </c>
      <c r="C187" s="7" t="s">
        <v>377</v>
      </c>
      <c r="D187" s="7" t="s">
        <v>136</v>
      </c>
      <c r="E187" s="7" t="s">
        <v>137</v>
      </c>
      <c r="F187" s="7" t="s">
        <v>325</v>
      </c>
      <c r="G187" s="7" t="s">
        <v>326</v>
      </c>
      <c r="H187" s="8">
        <v>206400</v>
      </c>
      <c r="I187" s="89">
        <v>206400</v>
      </c>
      <c r="J187" s="8"/>
      <c r="K187" s="7"/>
      <c r="L187" s="8"/>
      <c r="M187" s="8">
        <v>206400</v>
      </c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ht="30.75" customHeight="1" spans="1:24">
      <c r="A188" s="7" t="s">
        <v>86</v>
      </c>
      <c r="B188" s="7"/>
      <c r="C188" s="7"/>
      <c r="D188" s="7"/>
      <c r="E188" s="7"/>
      <c r="F188" s="7"/>
      <c r="G188" s="7"/>
      <c r="H188" s="8">
        <v>1711754.7</v>
      </c>
      <c r="I188" s="89">
        <v>1631754.7</v>
      </c>
      <c r="J188" s="8"/>
      <c r="K188" s="7"/>
      <c r="L188" s="8"/>
      <c r="M188" s="8">
        <v>1631754.7</v>
      </c>
      <c r="N188" s="8"/>
      <c r="O188" s="8"/>
      <c r="P188" s="8"/>
      <c r="Q188" s="8"/>
      <c r="R188" s="8"/>
      <c r="S188" s="8">
        <v>80000</v>
      </c>
      <c r="T188" s="8">
        <v>80000</v>
      </c>
      <c r="U188" s="8"/>
      <c r="V188" s="8"/>
      <c r="W188" s="8"/>
      <c r="X188" s="8"/>
    </row>
    <row r="189" ht="30.75" customHeight="1" spans="1:24">
      <c r="A189" s="7" t="s">
        <v>86</v>
      </c>
      <c r="B189" s="7" t="s">
        <v>422</v>
      </c>
      <c r="C189" s="7" t="s">
        <v>255</v>
      </c>
      <c r="D189" s="7" t="s">
        <v>136</v>
      </c>
      <c r="E189" s="7" t="s">
        <v>137</v>
      </c>
      <c r="F189" s="7" t="s">
        <v>252</v>
      </c>
      <c r="G189" s="7" t="s">
        <v>253</v>
      </c>
      <c r="H189" s="8">
        <v>367104</v>
      </c>
      <c r="I189" s="89">
        <v>367104</v>
      </c>
      <c r="J189" s="8"/>
      <c r="K189" s="7"/>
      <c r="L189" s="8"/>
      <c r="M189" s="8">
        <v>367104</v>
      </c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ht="30.75" customHeight="1" spans="1:24">
      <c r="A190" s="7" t="s">
        <v>86</v>
      </c>
      <c r="B190" s="7" t="s">
        <v>422</v>
      </c>
      <c r="C190" s="7" t="s">
        <v>255</v>
      </c>
      <c r="D190" s="7" t="s">
        <v>136</v>
      </c>
      <c r="E190" s="7" t="s">
        <v>137</v>
      </c>
      <c r="F190" s="7" t="s">
        <v>256</v>
      </c>
      <c r="G190" s="7" t="s">
        <v>257</v>
      </c>
      <c r="H190" s="8">
        <v>60960</v>
      </c>
      <c r="I190" s="89">
        <v>60960</v>
      </c>
      <c r="J190" s="8"/>
      <c r="K190" s="7"/>
      <c r="L190" s="8"/>
      <c r="M190" s="8">
        <v>60960</v>
      </c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ht="30.75" customHeight="1" spans="1:24">
      <c r="A191" s="7" t="s">
        <v>86</v>
      </c>
      <c r="B191" s="7" t="s">
        <v>422</v>
      </c>
      <c r="C191" s="7" t="s">
        <v>255</v>
      </c>
      <c r="D191" s="7" t="s">
        <v>136</v>
      </c>
      <c r="E191" s="7" t="s">
        <v>137</v>
      </c>
      <c r="F191" s="7" t="s">
        <v>256</v>
      </c>
      <c r="G191" s="7" t="s">
        <v>257</v>
      </c>
      <c r="H191" s="8">
        <v>72000</v>
      </c>
      <c r="I191" s="89">
        <v>72000</v>
      </c>
      <c r="J191" s="8"/>
      <c r="K191" s="7"/>
      <c r="L191" s="8"/>
      <c r="M191" s="8">
        <v>72000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ht="30.75" customHeight="1" spans="1:24">
      <c r="A192" s="7" t="s">
        <v>86</v>
      </c>
      <c r="B192" s="7" t="s">
        <v>422</v>
      </c>
      <c r="C192" s="7" t="s">
        <v>255</v>
      </c>
      <c r="D192" s="7" t="s">
        <v>136</v>
      </c>
      <c r="E192" s="7" t="s">
        <v>137</v>
      </c>
      <c r="F192" s="7" t="s">
        <v>260</v>
      </c>
      <c r="G192" s="7" t="s">
        <v>261</v>
      </c>
      <c r="H192" s="8">
        <v>30592</v>
      </c>
      <c r="I192" s="89">
        <v>30592</v>
      </c>
      <c r="J192" s="8"/>
      <c r="K192" s="7"/>
      <c r="L192" s="8"/>
      <c r="M192" s="8">
        <v>30592</v>
      </c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ht="30.75" customHeight="1" spans="1:24">
      <c r="A193" s="7" t="s">
        <v>86</v>
      </c>
      <c r="B193" s="7" t="s">
        <v>423</v>
      </c>
      <c r="C193" s="7" t="s">
        <v>265</v>
      </c>
      <c r="D193" s="7" t="s">
        <v>136</v>
      </c>
      <c r="E193" s="7" t="s">
        <v>137</v>
      </c>
      <c r="F193" s="7" t="s">
        <v>260</v>
      </c>
      <c r="G193" s="7" t="s">
        <v>261</v>
      </c>
      <c r="H193" s="8">
        <v>216000</v>
      </c>
      <c r="I193" s="89">
        <v>216000</v>
      </c>
      <c r="J193" s="8"/>
      <c r="K193" s="7"/>
      <c r="L193" s="8"/>
      <c r="M193" s="8">
        <v>216000</v>
      </c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ht="30.75" customHeight="1" spans="1:24">
      <c r="A194" s="7" t="s">
        <v>86</v>
      </c>
      <c r="B194" s="7" t="s">
        <v>424</v>
      </c>
      <c r="C194" s="7" t="s">
        <v>267</v>
      </c>
      <c r="D194" s="7" t="s">
        <v>136</v>
      </c>
      <c r="E194" s="7" t="s">
        <v>137</v>
      </c>
      <c r="F194" s="7" t="s">
        <v>260</v>
      </c>
      <c r="G194" s="7" t="s">
        <v>261</v>
      </c>
      <c r="H194" s="8">
        <v>152160</v>
      </c>
      <c r="I194" s="89">
        <v>152160</v>
      </c>
      <c r="J194" s="8"/>
      <c r="K194" s="7"/>
      <c r="L194" s="8"/>
      <c r="M194" s="8">
        <v>152160</v>
      </c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ht="30.75" customHeight="1" spans="1:24">
      <c r="A195" s="7" t="s">
        <v>86</v>
      </c>
      <c r="B195" s="7" t="s">
        <v>424</v>
      </c>
      <c r="C195" s="7" t="s">
        <v>267</v>
      </c>
      <c r="D195" s="7" t="s">
        <v>136</v>
      </c>
      <c r="E195" s="7" t="s">
        <v>137</v>
      </c>
      <c r="F195" s="7" t="s">
        <v>260</v>
      </c>
      <c r="G195" s="7" t="s">
        <v>261</v>
      </c>
      <c r="H195" s="8">
        <v>88440</v>
      </c>
      <c r="I195" s="89">
        <v>88440</v>
      </c>
      <c r="J195" s="8"/>
      <c r="K195" s="7"/>
      <c r="L195" s="8"/>
      <c r="M195" s="8">
        <v>88440</v>
      </c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ht="30.75" customHeight="1" spans="1:24">
      <c r="A196" s="7" t="s">
        <v>86</v>
      </c>
      <c r="B196" s="7" t="s">
        <v>425</v>
      </c>
      <c r="C196" s="7" t="s">
        <v>269</v>
      </c>
      <c r="D196" s="7" t="s">
        <v>136</v>
      </c>
      <c r="E196" s="7" t="s">
        <v>137</v>
      </c>
      <c r="F196" s="7" t="s">
        <v>260</v>
      </c>
      <c r="G196" s="7" t="s">
        <v>261</v>
      </c>
      <c r="H196" s="8">
        <v>173880</v>
      </c>
      <c r="I196" s="89">
        <v>173880</v>
      </c>
      <c r="J196" s="8"/>
      <c r="K196" s="7"/>
      <c r="L196" s="8"/>
      <c r="M196" s="8">
        <v>173880</v>
      </c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ht="30.75" customHeight="1" spans="1:24">
      <c r="A197" s="7" t="s">
        <v>86</v>
      </c>
      <c r="B197" s="7" t="s">
        <v>426</v>
      </c>
      <c r="C197" s="7" t="s">
        <v>271</v>
      </c>
      <c r="D197" s="7" t="s">
        <v>121</v>
      </c>
      <c r="E197" s="7" t="s">
        <v>218</v>
      </c>
      <c r="F197" s="7" t="s">
        <v>272</v>
      </c>
      <c r="G197" s="7" t="s">
        <v>271</v>
      </c>
      <c r="H197" s="8">
        <v>192693.75</v>
      </c>
      <c r="I197" s="89">
        <v>192693.75</v>
      </c>
      <c r="J197" s="8"/>
      <c r="K197" s="7"/>
      <c r="L197" s="8"/>
      <c r="M197" s="8">
        <v>192693.75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ht="30.75" customHeight="1" spans="1:24">
      <c r="A198" s="7" t="s">
        <v>86</v>
      </c>
      <c r="B198" s="7" t="s">
        <v>427</v>
      </c>
      <c r="C198" s="7" t="s">
        <v>274</v>
      </c>
      <c r="D198" s="7" t="s">
        <v>154</v>
      </c>
      <c r="E198" s="7" t="s">
        <v>155</v>
      </c>
      <c r="F198" s="7" t="s">
        <v>275</v>
      </c>
      <c r="G198" s="7" t="s">
        <v>276</v>
      </c>
      <c r="H198" s="8"/>
      <c r="I198" s="89"/>
      <c r="J198" s="8"/>
      <c r="K198" s="7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ht="30.75" customHeight="1" spans="1:24">
      <c r="A199" s="7" t="s">
        <v>86</v>
      </c>
      <c r="B199" s="7" t="s">
        <v>427</v>
      </c>
      <c r="C199" s="7" t="s">
        <v>274</v>
      </c>
      <c r="D199" s="7" t="s">
        <v>156</v>
      </c>
      <c r="E199" s="7" t="s">
        <v>157</v>
      </c>
      <c r="F199" s="7" t="s">
        <v>275</v>
      </c>
      <c r="G199" s="7" t="s">
        <v>276</v>
      </c>
      <c r="H199" s="8">
        <v>78582.24</v>
      </c>
      <c r="I199" s="89">
        <v>78582.24</v>
      </c>
      <c r="J199" s="8"/>
      <c r="K199" s="7"/>
      <c r="L199" s="8"/>
      <c r="M199" s="8">
        <v>78582.24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ht="30.75" customHeight="1" spans="1:24">
      <c r="A200" s="7" t="s">
        <v>86</v>
      </c>
      <c r="B200" s="7" t="s">
        <v>427</v>
      </c>
      <c r="C200" s="7" t="s">
        <v>274</v>
      </c>
      <c r="D200" s="7" t="s">
        <v>158</v>
      </c>
      <c r="E200" s="7" t="s">
        <v>159</v>
      </c>
      <c r="F200" s="7" t="s">
        <v>277</v>
      </c>
      <c r="G200" s="7" t="s">
        <v>278</v>
      </c>
      <c r="H200" s="8">
        <v>34925.44</v>
      </c>
      <c r="I200" s="89">
        <v>34925.44</v>
      </c>
      <c r="J200" s="8"/>
      <c r="K200" s="7"/>
      <c r="L200" s="8"/>
      <c r="M200" s="8">
        <v>34925.44</v>
      </c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ht="30.75" customHeight="1" spans="1:24">
      <c r="A201" s="7" t="s">
        <v>86</v>
      </c>
      <c r="B201" s="7" t="s">
        <v>427</v>
      </c>
      <c r="C201" s="7" t="s">
        <v>274</v>
      </c>
      <c r="D201" s="7" t="s">
        <v>160</v>
      </c>
      <c r="E201" s="7" t="s">
        <v>161</v>
      </c>
      <c r="F201" s="7" t="s">
        <v>279</v>
      </c>
      <c r="G201" s="7" t="s">
        <v>280</v>
      </c>
      <c r="H201" s="8"/>
      <c r="I201" s="89"/>
      <c r="J201" s="8"/>
      <c r="K201" s="7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ht="30.75" customHeight="1" spans="1:24">
      <c r="A202" s="7" t="s">
        <v>86</v>
      </c>
      <c r="B202" s="7" t="s">
        <v>427</v>
      </c>
      <c r="C202" s="7" t="s">
        <v>274</v>
      </c>
      <c r="D202" s="7" t="s">
        <v>160</v>
      </c>
      <c r="E202" s="7" t="s">
        <v>161</v>
      </c>
      <c r="F202" s="7" t="s">
        <v>279</v>
      </c>
      <c r="G202" s="7" t="s">
        <v>280</v>
      </c>
      <c r="H202" s="8">
        <v>4128</v>
      </c>
      <c r="I202" s="89">
        <v>4128</v>
      </c>
      <c r="J202" s="8"/>
      <c r="K202" s="7"/>
      <c r="L202" s="8"/>
      <c r="M202" s="8">
        <v>4128</v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ht="30.75" customHeight="1" spans="1:24">
      <c r="A203" s="7" t="s">
        <v>86</v>
      </c>
      <c r="B203" s="7" t="s">
        <v>427</v>
      </c>
      <c r="C203" s="7" t="s">
        <v>274</v>
      </c>
      <c r="D203" s="7" t="s">
        <v>136</v>
      </c>
      <c r="E203" s="7" t="s">
        <v>137</v>
      </c>
      <c r="F203" s="7" t="s">
        <v>279</v>
      </c>
      <c r="G203" s="7" t="s">
        <v>280</v>
      </c>
      <c r="H203" s="8"/>
      <c r="I203" s="89"/>
      <c r="J203" s="8"/>
      <c r="K203" s="7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ht="30.75" customHeight="1" spans="1:24">
      <c r="A204" s="7" t="s">
        <v>86</v>
      </c>
      <c r="B204" s="7" t="s">
        <v>428</v>
      </c>
      <c r="C204" s="7" t="s">
        <v>282</v>
      </c>
      <c r="D204" s="7" t="s">
        <v>136</v>
      </c>
      <c r="E204" s="7" t="s">
        <v>137</v>
      </c>
      <c r="F204" s="7" t="s">
        <v>279</v>
      </c>
      <c r="G204" s="7" t="s">
        <v>280</v>
      </c>
      <c r="H204" s="8">
        <v>6111.95</v>
      </c>
      <c r="I204" s="89">
        <v>6111.95</v>
      </c>
      <c r="J204" s="8"/>
      <c r="K204" s="7"/>
      <c r="L204" s="8"/>
      <c r="M204" s="8">
        <v>6111.95</v>
      </c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ht="30.75" customHeight="1" spans="1:24">
      <c r="A205" s="7" t="s">
        <v>86</v>
      </c>
      <c r="B205" s="7" t="s">
        <v>429</v>
      </c>
      <c r="C205" s="7" t="s">
        <v>221</v>
      </c>
      <c r="D205" s="7" t="s">
        <v>170</v>
      </c>
      <c r="E205" s="7" t="s">
        <v>221</v>
      </c>
      <c r="F205" s="7" t="s">
        <v>284</v>
      </c>
      <c r="G205" s="7" t="s">
        <v>221</v>
      </c>
      <c r="H205" s="8">
        <v>104776.32</v>
      </c>
      <c r="I205" s="89">
        <v>104776.32</v>
      </c>
      <c r="J205" s="8"/>
      <c r="K205" s="7"/>
      <c r="L205" s="8"/>
      <c r="M205" s="8">
        <v>104776.32</v>
      </c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ht="30.75" customHeight="1" spans="1:24">
      <c r="A206" s="7" t="s">
        <v>86</v>
      </c>
      <c r="B206" s="7" t="s">
        <v>430</v>
      </c>
      <c r="C206" s="7" t="s">
        <v>431</v>
      </c>
      <c r="D206" s="7" t="s">
        <v>125</v>
      </c>
      <c r="E206" s="7" t="s">
        <v>126</v>
      </c>
      <c r="F206" s="7" t="s">
        <v>325</v>
      </c>
      <c r="G206" s="7" t="s">
        <v>326</v>
      </c>
      <c r="H206" s="8">
        <v>6201</v>
      </c>
      <c r="I206" s="89">
        <v>6201</v>
      </c>
      <c r="J206" s="8"/>
      <c r="K206" s="7"/>
      <c r="L206" s="8"/>
      <c r="M206" s="8">
        <v>6201</v>
      </c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ht="30.75" customHeight="1" spans="1:24">
      <c r="A207" s="7" t="s">
        <v>86</v>
      </c>
      <c r="B207" s="7" t="s">
        <v>432</v>
      </c>
      <c r="C207" s="7" t="s">
        <v>433</v>
      </c>
      <c r="D207" s="7" t="s">
        <v>136</v>
      </c>
      <c r="E207" s="7" t="s">
        <v>137</v>
      </c>
      <c r="F207" s="7" t="s">
        <v>306</v>
      </c>
      <c r="G207" s="7" t="s">
        <v>305</v>
      </c>
      <c r="H207" s="8">
        <v>80000</v>
      </c>
      <c r="I207" s="89"/>
      <c r="J207" s="8"/>
      <c r="K207" s="7"/>
      <c r="L207" s="8"/>
      <c r="M207" s="8"/>
      <c r="N207" s="8"/>
      <c r="O207" s="8"/>
      <c r="P207" s="8"/>
      <c r="Q207" s="8"/>
      <c r="R207" s="8"/>
      <c r="S207" s="8">
        <v>80000</v>
      </c>
      <c r="T207" s="8">
        <v>80000</v>
      </c>
      <c r="U207" s="8"/>
      <c r="V207" s="8"/>
      <c r="W207" s="8"/>
      <c r="X207" s="8"/>
    </row>
    <row r="208" ht="30.75" customHeight="1" spans="1:24">
      <c r="A208" s="7" t="s">
        <v>86</v>
      </c>
      <c r="B208" s="7" t="s">
        <v>434</v>
      </c>
      <c r="C208" s="7" t="s">
        <v>435</v>
      </c>
      <c r="D208" s="7" t="s">
        <v>136</v>
      </c>
      <c r="E208" s="7" t="s">
        <v>137</v>
      </c>
      <c r="F208" s="7" t="s">
        <v>372</v>
      </c>
      <c r="G208" s="7" t="s">
        <v>373</v>
      </c>
      <c r="H208" s="8">
        <v>43200</v>
      </c>
      <c r="I208" s="89">
        <v>43200</v>
      </c>
      <c r="J208" s="8"/>
      <c r="K208" s="7"/>
      <c r="L208" s="8"/>
      <c r="M208" s="8">
        <v>43200</v>
      </c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ht="30.75" customHeight="1" spans="1:24">
      <c r="A209" s="7" t="s">
        <v>88</v>
      </c>
      <c r="B209" s="7"/>
      <c r="C209" s="7"/>
      <c r="D209" s="7"/>
      <c r="E209" s="7"/>
      <c r="F209" s="7"/>
      <c r="G209" s="7"/>
      <c r="H209" s="8">
        <v>2568527.38</v>
      </c>
      <c r="I209" s="89">
        <v>2468527.38</v>
      </c>
      <c r="J209" s="8"/>
      <c r="K209" s="7"/>
      <c r="L209" s="8"/>
      <c r="M209" s="8">
        <v>2468527.38</v>
      </c>
      <c r="N209" s="8"/>
      <c r="O209" s="8"/>
      <c r="P209" s="8"/>
      <c r="Q209" s="8"/>
      <c r="R209" s="8"/>
      <c r="S209" s="8">
        <v>100000</v>
      </c>
      <c r="T209" s="8">
        <v>100000</v>
      </c>
      <c r="U209" s="8"/>
      <c r="V209" s="8"/>
      <c r="W209" s="8"/>
      <c r="X209" s="8"/>
    </row>
    <row r="210" ht="30.75" customHeight="1" spans="1:24">
      <c r="A210" s="7" t="s">
        <v>88</v>
      </c>
      <c r="B210" s="7" t="s">
        <v>436</v>
      </c>
      <c r="C210" s="7" t="s">
        <v>255</v>
      </c>
      <c r="D210" s="7" t="s">
        <v>136</v>
      </c>
      <c r="E210" s="7" t="s">
        <v>137</v>
      </c>
      <c r="F210" s="7" t="s">
        <v>252</v>
      </c>
      <c r="G210" s="7" t="s">
        <v>253</v>
      </c>
      <c r="H210" s="8">
        <v>574800</v>
      </c>
      <c r="I210" s="89">
        <v>574800</v>
      </c>
      <c r="J210" s="8"/>
      <c r="K210" s="7"/>
      <c r="L210" s="8"/>
      <c r="M210" s="8">
        <v>574800</v>
      </c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ht="30.75" customHeight="1" spans="1:24">
      <c r="A211" s="7" t="s">
        <v>88</v>
      </c>
      <c r="B211" s="7" t="s">
        <v>436</v>
      </c>
      <c r="C211" s="7" t="s">
        <v>255</v>
      </c>
      <c r="D211" s="7" t="s">
        <v>136</v>
      </c>
      <c r="E211" s="7" t="s">
        <v>137</v>
      </c>
      <c r="F211" s="7" t="s">
        <v>256</v>
      </c>
      <c r="G211" s="7" t="s">
        <v>257</v>
      </c>
      <c r="H211" s="8">
        <v>79380</v>
      </c>
      <c r="I211" s="89">
        <v>79380</v>
      </c>
      <c r="J211" s="8"/>
      <c r="K211" s="7"/>
      <c r="L211" s="8"/>
      <c r="M211" s="8">
        <v>79380</v>
      </c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ht="30.75" customHeight="1" spans="1:24">
      <c r="A212" s="7" t="s">
        <v>88</v>
      </c>
      <c r="B212" s="7" t="s">
        <v>436</v>
      </c>
      <c r="C212" s="7" t="s">
        <v>255</v>
      </c>
      <c r="D212" s="7" t="s">
        <v>136</v>
      </c>
      <c r="E212" s="7" t="s">
        <v>137</v>
      </c>
      <c r="F212" s="7" t="s">
        <v>256</v>
      </c>
      <c r="G212" s="7" t="s">
        <v>257</v>
      </c>
      <c r="H212" s="8">
        <v>90000</v>
      </c>
      <c r="I212" s="89">
        <v>90000</v>
      </c>
      <c r="J212" s="8"/>
      <c r="K212" s="7"/>
      <c r="L212" s="8"/>
      <c r="M212" s="8">
        <v>90000</v>
      </c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ht="30.75" customHeight="1" spans="1:24">
      <c r="A213" s="7" t="s">
        <v>88</v>
      </c>
      <c r="B213" s="7" t="s">
        <v>436</v>
      </c>
      <c r="C213" s="7" t="s">
        <v>255</v>
      </c>
      <c r="D213" s="7" t="s">
        <v>136</v>
      </c>
      <c r="E213" s="7" t="s">
        <v>137</v>
      </c>
      <c r="F213" s="7" t="s">
        <v>260</v>
      </c>
      <c r="G213" s="7" t="s">
        <v>261</v>
      </c>
      <c r="H213" s="8">
        <v>47900</v>
      </c>
      <c r="I213" s="89">
        <v>47900</v>
      </c>
      <c r="J213" s="8"/>
      <c r="K213" s="7"/>
      <c r="L213" s="8"/>
      <c r="M213" s="8">
        <v>47900</v>
      </c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ht="30.75" customHeight="1" spans="1:24">
      <c r="A214" s="7" t="s">
        <v>88</v>
      </c>
      <c r="B214" s="7" t="s">
        <v>437</v>
      </c>
      <c r="C214" s="7" t="s">
        <v>265</v>
      </c>
      <c r="D214" s="7" t="s">
        <v>136</v>
      </c>
      <c r="E214" s="7" t="s">
        <v>137</v>
      </c>
      <c r="F214" s="7" t="s">
        <v>260</v>
      </c>
      <c r="G214" s="7" t="s">
        <v>261</v>
      </c>
      <c r="H214" s="8">
        <v>270000</v>
      </c>
      <c r="I214" s="89">
        <v>270000</v>
      </c>
      <c r="J214" s="8"/>
      <c r="K214" s="7"/>
      <c r="L214" s="8"/>
      <c r="M214" s="8">
        <v>270000</v>
      </c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ht="30.75" customHeight="1" spans="1:24">
      <c r="A215" s="7" t="s">
        <v>88</v>
      </c>
      <c r="B215" s="7" t="s">
        <v>438</v>
      </c>
      <c r="C215" s="7" t="s">
        <v>267</v>
      </c>
      <c r="D215" s="7" t="s">
        <v>136</v>
      </c>
      <c r="E215" s="7" t="s">
        <v>137</v>
      </c>
      <c r="F215" s="7" t="s">
        <v>260</v>
      </c>
      <c r="G215" s="7" t="s">
        <v>261</v>
      </c>
      <c r="H215" s="8">
        <v>196920</v>
      </c>
      <c r="I215" s="89">
        <v>196920</v>
      </c>
      <c r="J215" s="8"/>
      <c r="K215" s="7"/>
      <c r="L215" s="8"/>
      <c r="M215" s="8">
        <v>196920</v>
      </c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ht="30.75" customHeight="1" spans="1:24">
      <c r="A216" s="7" t="s">
        <v>88</v>
      </c>
      <c r="B216" s="7" t="s">
        <v>438</v>
      </c>
      <c r="C216" s="7" t="s">
        <v>267</v>
      </c>
      <c r="D216" s="7" t="s">
        <v>136</v>
      </c>
      <c r="E216" s="7" t="s">
        <v>137</v>
      </c>
      <c r="F216" s="7" t="s">
        <v>260</v>
      </c>
      <c r="G216" s="7" t="s">
        <v>261</v>
      </c>
      <c r="H216" s="8">
        <v>117696</v>
      </c>
      <c r="I216" s="89">
        <v>117696</v>
      </c>
      <c r="J216" s="8"/>
      <c r="K216" s="7"/>
      <c r="L216" s="8"/>
      <c r="M216" s="8">
        <v>117696</v>
      </c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ht="30.75" customHeight="1" spans="1:24">
      <c r="A217" s="7" t="s">
        <v>88</v>
      </c>
      <c r="B217" s="7" t="s">
        <v>439</v>
      </c>
      <c r="C217" s="7" t="s">
        <v>269</v>
      </c>
      <c r="D217" s="7" t="s">
        <v>136</v>
      </c>
      <c r="E217" s="7" t="s">
        <v>137</v>
      </c>
      <c r="F217" s="7" t="s">
        <v>260</v>
      </c>
      <c r="G217" s="7" t="s">
        <v>261</v>
      </c>
      <c r="H217" s="8">
        <v>227784</v>
      </c>
      <c r="I217" s="89">
        <v>227784</v>
      </c>
      <c r="J217" s="8"/>
      <c r="K217" s="7"/>
      <c r="L217" s="8"/>
      <c r="M217" s="8">
        <v>227784</v>
      </c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ht="30.75" customHeight="1" spans="1:24">
      <c r="A218" s="7" t="s">
        <v>88</v>
      </c>
      <c r="B218" s="7" t="s">
        <v>440</v>
      </c>
      <c r="C218" s="7" t="s">
        <v>271</v>
      </c>
      <c r="D218" s="7" t="s">
        <v>121</v>
      </c>
      <c r="E218" s="7" t="s">
        <v>218</v>
      </c>
      <c r="F218" s="7" t="s">
        <v>272</v>
      </c>
      <c r="G218" s="7" t="s">
        <v>271</v>
      </c>
      <c r="H218" s="8">
        <v>265356.81</v>
      </c>
      <c r="I218" s="89">
        <v>265356.81</v>
      </c>
      <c r="J218" s="8"/>
      <c r="K218" s="7"/>
      <c r="L218" s="8"/>
      <c r="M218" s="8">
        <v>265356.81</v>
      </c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ht="30.75" customHeight="1" spans="1:24">
      <c r="A219" s="7" t="s">
        <v>88</v>
      </c>
      <c r="B219" s="7" t="s">
        <v>441</v>
      </c>
      <c r="C219" s="7" t="s">
        <v>274</v>
      </c>
      <c r="D219" s="7" t="s">
        <v>154</v>
      </c>
      <c r="E219" s="7" t="s">
        <v>155</v>
      </c>
      <c r="F219" s="7" t="s">
        <v>275</v>
      </c>
      <c r="G219" s="7" t="s">
        <v>276</v>
      </c>
      <c r="H219" s="8"/>
      <c r="I219" s="89"/>
      <c r="J219" s="8"/>
      <c r="K219" s="7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ht="30.75" customHeight="1" spans="1:24">
      <c r="A220" s="7" t="s">
        <v>88</v>
      </c>
      <c r="B220" s="7" t="s">
        <v>441</v>
      </c>
      <c r="C220" s="7" t="s">
        <v>274</v>
      </c>
      <c r="D220" s="7" t="s">
        <v>156</v>
      </c>
      <c r="E220" s="7" t="s">
        <v>157</v>
      </c>
      <c r="F220" s="7" t="s">
        <v>275</v>
      </c>
      <c r="G220" s="7" t="s">
        <v>276</v>
      </c>
      <c r="H220" s="8">
        <v>112003.2</v>
      </c>
      <c r="I220" s="89">
        <v>112003.2</v>
      </c>
      <c r="J220" s="8"/>
      <c r="K220" s="7"/>
      <c r="L220" s="8"/>
      <c r="M220" s="8">
        <v>112003.2</v>
      </c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ht="30.75" customHeight="1" spans="1:24">
      <c r="A221" s="7" t="s">
        <v>88</v>
      </c>
      <c r="B221" s="7" t="s">
        <v>441</v>
      </c>
      <c r="C221" s="7" t="s">
        <v>274</v>
      </c>
      <c r="D221" s="7" t="s">
        <v>158</v>
      </c>
      <c r="E221" s="7" t="s">
        <v>159</v>
      </c>
      <c r="F221" s="7" t="s">
        <v>277</v>
      </c>
      <c r="G221" s="7" t="s">
        <v>278</v>
      </c>
      <c r="H221" s="8">
        <v>58485.41</v>
      </c>
      <c r="I221" s="89">
        <v>58485.41</v>
      </c>
      <c r="J221" s="8"/>
      <c r="K221" s="7"/>
      <c r="L221" s="8"/>
      <c r="M221" s="8">
        <v>58485.41</v>
      </c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ht="30.75" customHeight="1" spans="1:24">
      <c r="A222" s="7" t="s">
        <v>88</v>
      </c>
      <c r="B222" s="7" t="s">
        <v>441</v>
      </c>
      <c r="C222" s="7" t="s">
        <v>274</v>
      </c>
      <c r="D222" s="7" t="s">
        <v>160</v>
      </c>
      <c r="E222" s="7" t="s">
        <v>161</v>
      </c>
      <c r="F222" s="7" t="s">
        <v>279</v>
      </c>
      <c r="G222" s="7" t="s">
        <v>280</v>
      </c>
      <c r="H222" s="8"/>
      <c r="I222" s="89"/>
      <c r="J222" s="8"/>
      <c r="K222" s="7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ht="30.75" customHeight="1" spans="1:24">
      <c r="A223" s="7" t="s">
        <v>88</v>
      </c>
      <c r="B223" s="7" t="s">
        <v>441</v>
      </c>
      <c r="C223" s="7" t="s">
        <v>274</v>
      </c>
      <c r="D223" s="7" t="s">
        <v>160</v>
      </c>
      <c r="E223" s="7" t="s">
        <v>161</v>
      </c>
      <c r="F223" s="7" t="s">
        <v>279</v>
      </c>
      <c r="G223" s="7" t="s">
        <v>280</v>
      </c>
      <c r="H223" s="8">
        <v>6192</v>
      </c>
      <c r="I223" s="89">
        <v>6192</v>
      </c>
      <c r="J223" s="8"/>
      <c r="K223" s="7"/>
      <c r="L223" s="8"/>
      <c r="M223" s="8">
        <v>6192</v>
      </c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ht="30.75" customHeight="1" spans="1:24">
      <c r="A224" s="7" t="s">
        <v>88</v>
      </c>
      <c r="B224" s="7" t="s">
        <v>441</v>
      </c>
      <c r="C224" s="7" t="s">
        <v>274</v>
      </c>
      <c r="D224" s="7" t="s">
        <v>136</v>
      </c>
      <c r="E224" s="7" t="s">
        <v>137</v>
      </c>
      <c r="F224" s="7" t="s">
        <v>279</v>
      </c>
      <c r="G224" s="7" t="s">
        <v>280</v>
      </c>
      <c r="H224" s="8"/>
      <c r="I224" s="89"/>
      <c r="J224" s="8"/>
      <c r="K224" s="7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ht="30.75" customHeight="1" spans="1:24">
      <c r="A225" s="7" t="s">
        <v>88</v>
      </c>
      <c r="B225" s="7" t="s">
        <v>442</v>
      </c>
      <c r="C225" s="7" t="s">
        <v>282</v>
      </c>
      <c r="D225" s="7" t="s">
        <v>136</v>
      </c>
      <c r="E225" s="7" t="s">
        <v>137</v>
      </c>
      <c r="F225" s="7" t="s">
        <v>279</v>
      </c>
      <c r="G225" s="7" t="s">
        <v>280</v>
      </c>
      <c r="H225" s="8">
        <v>8711.36</v>
      </c>
      <c r="I225" s="89">
        <v>8711.36</v>
      </c>
      <c r="J225" s="8"/>
      <c r="K225" s="7"/>
      <c r="L225" s="8"/>
      <c r="M225" s="8">
        <v>8711.36</v>
      </c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ht="30.75" customHeight="1" spans="1:24">
      <c r="A226" s="7" t="s">
        <v>88</v>
      </c>
      <c r="B226" s="7" t="s">
        <v>443</v>
      </c>
      <c r="C226" s="7" t="s">
        <v>221</v>
      </c>
      <c r="D226" s="7" t="s">
        <v>170</v>
      </c>
      <c r="E226" s="7" t="s">
        <v>221</v>
      </c>
      <c r="F226" s="7" t="s">
        <v>284</v>
      </c>
      <c r="G226" s="7" t="s">
        <v>221</v>
      </c>
      <c r="H226" s="8">
        <v>149337.6</v>
      </c>
      <c r="I226" s="89">
        <v>149337.6</v>
      </c>
      <c r="J226" s="8"/>
      <c r="K226" s="7"/>
      <c r="L226" s="8"/>
      <c r="M226" s="8">
        <v>149337.6</v>
      </c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ht="30.75" customHeight="1" spans="1:24">
      <c r="A227" s="7" t="s">
        <v>88</v>
      </c>
      <c r="B227" s="7" t="s">
        <v>444</v>
      </c>
      <c r="C227" s="7" t="s">
        <v>351</v>
      </c>
      <c r="D227" s="7" t="s">
        <v>136</v>
      </c>
      <c r="E227" s="7" t="s">
        <v>137</v>
      </c>
      <c r="F227" s="7" t="s">
        <v>306</v>
      </c>
      <c r="G227" s="7" t="s">
        <v>305</v>
      </c>
      <c r="H227" s="8">
        <v>20004</v>
      </c>
      <c r="I227" s="89">
        <v>20004</v>
      </c>
      <c r="J227" s="8"/>
      <c r="K227" s="7"/>
      <c r="L227" s="8"/>
      <c r="M227" s="8">
        <v>20004</v>
      </c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ht="30.75" customHeight="1" spans="1:24">
      <c r="A228" s="7" t="s">
        <v>88</v>
      </c>
      <c r="B228" s="7" t="s">
        <v>445</v>
      </c>
      <c r="C228" s="7" t="s">
        <v>312</v>
      </c>
      <c r="D228" s="7" t="s">
        <v>119</v>
      </c>
      <c r="E228" s="7" t="s">
        <v>120</v>
      </c>
      <c r="F228" s="7" t="s">
        <v>313</v>
      </c>
      <c r="G228" s="7" t="s">
        <v>314</v>
      </c>
      <c r="H228" s="8">
        <v>63360</v>
      </c>
      <c r="I228" s="89">
        <v>63360</v>
      </c>
      <c r="J228" s="8"/>
      <c r="K228" s="7"/>
      <c r="L228" s="8"/>
      <c r="M228" s="8">
        <v>63360</v>
      </c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ht="30.75" customHeight="1" spans="1:24">
      <c r="A229" s="7" t="s">
        <v>88</v>
      </c>
      <c r="B229" s="7" t="s">
        <v>446</v>
      </c>
      <c r="C229" s="7" t="s">
        <v>433</v>
      </c>
      <c r="D229" s="7" t="s">
        <v>136</v>
      </c>
      <c r="E229" s="7" t="s">
        <v>137</v>
      </c>
      <c r="F229" s="7" t="s">
        <v>306</v>
      </c>
      <c r="G229" s="7" t="s">
        <v>305</v>
      </c>
      <c r="H229" s="8">
        <v>100000</v>
      </c>
      <c r="I229" s="89"/>
      <c r="J229" s="8"/>
      <c r="K229" s="7"/>
      <c r="L229" s="8"/>
      <c r="M229" s="8"/>
      <c r="N229" s="8"/>
      <c r="O229" s="8"/>
      <c r="P229" s="8"/>
      <c r="Q229" s="8"/>
      <c r="R229" s="8"/>
      <c r="S229" s="8">
        <v>100000</v>
      </c>
      <c r="T229" s="8">
        <v>100000</v>
      </c>
      <c r="U229" s="8"/>
      <c r="V229" s="8"/>
      <c r="W229" s="8"/>
      <c r="X229" s="8"/>
    </row>
    <row r="230" ht="30.75" customHeight="1" spans="1:24">
      <c r="A230" s="7" t="s">
        <v>88</v>
      </c>
      <c r="B230" s="7" t="s">
        <v>447</v>
      </c>
      <c r="C230" s="7" t="s">
        <v>448</v>
      </c>
      <c r="D230" s="7" t="s">
        <v>125</v>
      </c>
      <c r="E230" s="7" t="s">
        <v>126</v>
      </c>
      <c r="F230" s="7" t="s">
        <v>325</v>
      </c>
      <c r="G230" s="7" t="s">
        <v>326</v>
      </c>
      <c r="H230" s="8">
        <v>16497</v>
      </c>
      <c r="I230" s="89">
        <v>16497</v>
      </c>
      <c r="J230" s="8"/>
      <c r="K230" s="7"/>
      <c r="L230" s="8"/>
      <c r="M230" s="8">
        <v>16497</v>
      </c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ht="30.75" customHeight="1" spans="1:24">
      <c r="A231" s="7" t="s">
        <v>88</v>
      </c>
      <c r="B231" s="7" t="s">
        <v>449</v>
      </c>
      <c r="C231" s="7" t="s">
        <v>339</v>
      </c>
      <c r="D231" s="7" t="s">
        <v>119</v>
      </c>
      <c r="E231" s="7" t="s">
        <v>120</v>
      </c>
      <c r="F231" s="7" t="s">
        <v>321</v>
      </c>
      <c r="G231" s="7" t="s">
        <v>322</v>
      </c>
      <c r="H231" s="8">
        <v>900</v>
      </c>
      <c r="I231" s="89">
        <v>900</v>
      </c>
      <c r="J231" s="8"/>
      <c r="K231" s="7"/>
      <c r="L231" s="8"/>
      <c r="M231" s="8">
        <v>900</v>
      </c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ht="30.75" customHeight="1" spans="1:24">
      <c r="A232" s="7" t="s">
        <v>88</v>
      </c>
      <c r="B232" s="7" t="s">
        <v>450</v>
      </c>
      <c r="C232" s="7" t="s">
        <v>393</v>
      </c>
      <c r="D232" s="7" t="s">
        <v>136</v>
      </c>
      <c r="E232" s="7" t="s">
        <v>137</v>
      </c>
      <c r="F232" s="7" t="s">
        <v>325</v>
      </c>
      <c r="G232" s="7" t="s">
        <v>326</v>
      </c>
      <c r="H232" s="8">
        <v>163200</v>
      </c>
      <c r="I232" s="89">
        <v>163200</v>
      </c>
      <c r="J232" s="8"/>
      <c r="K232" s="7"/>
      <c r="L232" s="8"/>
      <c r="M232" s="8">
        <v>163200</v>
      </c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ht="30.85" customHeight="1" spans="1:24">
      <c r="A233" s="9" t="s">
        <v>222</v>
      </c>
      <c r="B233" s="9"/>
      <c r="C233" s="9"/>
      <c r="D233" s="9"/>
      <c r="E233" s="9"/>
      <c r="F233" s="9"/>
      <c r="G233" s="9"/>
      <c r="H233" s="8">
        <v>34303030.23</v>
      </c>
      <c r="I233" s="89">
        <v>32343260.23</v>
      </c>
      <c r="J233" s="8"/>
      <c r="K233" s="8"/>
      <c r="L233" s="8"/>
      <c r="M233" s="8">
        <v>32343260.23</v>
      </c>
      <c r="N233" s="8"/>
      <c r="O233" s="8"/>
      <c r="P233" s="8"/>
      <c r="Q233" s="8"/>
      <c r="R233" s="8"/>
      <c r="S233" s="8">
        <v>1959770</v>
      </c>
      <c r="T233" s="8">
        <v>1959770</v>
      </c>
      <c r="U233" s="8"/>
      <c r="V233" s="8"/>
      <c r="W233" s="8"/>
      <c r="X233" s="8"/>
    </row>
  </sheetData>
  <mergeCells count="31">
    <mergeCell ref="A2:X2"/>
    <mergeCell ref="A3:G3"/>
    <mergeCell ref="H4:X4"/>
    <mergeCell ref="I5:N5"/>
    <mergeCell ref="O5:Q5"/>
    <mergeCell ref="S5:X5"/>
    <mergeCell ref="I6:J6"/>
    <mergeCell ref="A50:G50"/>
    <mergeCell ref="A233:G23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97"/>
  <sheetViews>
    <sheetView showZeros="0" topLeftCell="A168" workbookViewId="0">
      <selection activeCell="K189" sqref="K189:R189"/>
    </sheetView>
  </sheetViews>
  <sheetFormatPr defaultColWidth="10.7083333333333" defaultRowHeight="14.25" customHeight="1"/>
  <cols>
    <col min="1" max="1" width="16.1416666666667" style="82" customWidth="1"/>
    <col min="2" max="2" width="31.575" style="82" customWidth="1"/>
    <col min="3" max="3" width="38.2833333333333" style="82" customWidth="1"/>
    <col min="4" max="4" width="27.85" style="82" customWidth="1"/>
    <col min="5" max="5" width="12.875" style="82" customWidth="1"/>
    <col min="6" max="6" width="20.7083333333333" style="82" customWidth="1"/>
    <col min="7" max="7" width="11.575" style="82" customWidth="1"/>
    <col min="8" max="8" width="20.7083333333333" style="82" customWidth="1"/>
    <col min="9" max="10" width="12.575" style="82" customWidth="1"/>
    <col min="11" max="11" width="12.85" style="82" customWidth="1"/>
    <col min="12" max="14" width="14.2833333333333" style="82" customWidth="1"/>
    <col min="15" max="15" width="14.85" style="82" customWidth="1"/>
    <col min="16" max="17" width="13" style="82" customWidth="1"/>
    <col min="18" max="18" width="10.7083333333333" style="82"/>
    <col min="19" max="19" width="12" style="82" customWidth="1"/>
    <col min="20" max="21" width="13.85" style="82" customWidth="1"/>
    <col min="22" max="22" width="13.575" style="82" customWidth="1"/>
    <col min="23" max="23" width="12" style="82" customWidth="1"/>
    <col min="24" max="16384" width="10.7083333333333" style="82"/>
  </cols>
  <sheetData>
    <row r="1" s="82" customFormat="1" ht="13.5" customHeight="1" spans="1:23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91" t="s">
        <v>451</v>
      </c>
    </row>
    <row r="2" s="82" customFormat="1" ht="45" customHeight="1" spans="1:23">
      <c r="A2" s="84" t="s">
        <v>452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s="82" customFormat="1" ht="13.5" customHeight="1" spans="1:23">
      <c r="A3" s="83" t="str">
        <f>"单位名称："&amp;"双柏县卫生健康局"</f>
        <v>单位名称：双柏县卫生健康局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91" t="s">
        <v>55</v>
      </c>
    </row>
    <row r="4" s="82" customFormat="1" ht="21.75" customHeight="1" spans="1:23">
      <c r="A4" s="85" t="s">
        <v>453</v>
      </c>
      <c r="B4" s="85" t="s">
        <v>233</v>
      </c>
      <c r="C4" s="85" t="s">
        <v>234</v>
      </c>
      <c r="D4" s="85" t="s">
        <v>232</v>
      </c>
      <c r="E4" s="85" t="s">
        <v>235</v>
      </c>
      <c r="F4" s="85" t="s">
        <v>236</v>
      </c>
      <c r="G4" s="85" t="s">
        <v>454</v>
      </c>
      <c r="H4" s="85" t="s">
        <v>455</v>
      </c>
      <c r="I4" s="85" t="s">
        <v>58</v>
      </c>
      <c r="J4" s="85" t="s">
        <v>456</v>
      </c>
      <c r="K4" s="85"/>
      <c r="L4" s="85"/>
      <c r="M4" s="85"/>
      <c r="N4" s="85" t="s">
        <v>241</v>
      </c>
      <c r="O4" s="85"/>
      <c r="P4" s="85"/>
      <c r="Q4" s="85" t="s">
        <v>64</v>
      </c>
      <c r="R4" s="85" t="s">
        <v>65</v>
      </c>
      <c r="S4" s="85"/>
      <c r="T4" s="85"/>
      <c r="U4" s="85"/>
      <c r="V4" s="85"/>
      <c r="W4" s="85"/>
    </row>
    <row r="5" s="82" customFormat="1" ht="21.75" customHeight="1" spans="1:23">
      <c r="A5" s="85"/>
      <c r="B5" s="85"/>
      <c r="C5" s="85"/>
      <c r="D5" s="85"/>
      <c r="E5" s="85"/>
      <c r="F5" s="85"/>
      <c r="G5" s="85"/>
      <c r="H5" s="85"/>
      <c r="I5" s="85"/>
      <c r="J5" s="85" t="s">
        <v>61</v>
      </c>
      <c r="K5" s="85"/>
      <c r="L5" s="85" t="s">
        <v>62</v>
      </c>
      <c r="M5" s="85" t="s">
        <v>63</v>
      </c>
      <c r="N5" s="85" t="s">
        <v>61</v>
      </c>
      <c r="O5" s="85" t="s">
        <v>62</v>
      </c>
      <c r="P5" s="85" t="s">
        <v>63</v>
      </c>
      <c r="Q5" s="85"/>
      <c r="R5" s="85" t="s">
        <v>60</v>
      </c>
      <c r="S5" s="85" t="s">
        <v>66</v>
      </c>
      <c r="T5" s="85" t="s">
        <v>248</v>
      </c>
      <c r="U5" s="85" t="s">
        <v>68</v>
      </c>
      <c r="V5" s="85" t="s">
        <v>69</v>
      </c>
      <c r="W5" s="85" t="s">
        <v>70</v>
      </c>
    </row>
    <row r="6" s="82" customFormat="1" ht="21" customHeight="1" spans="1:23">
      <c r="A6" s="85"/>
      <c r="B6" s="85"/>
      <c r="C6" s="85"/>
      <c r="D6" s="85"/>
      <c r="E6" s="85"/>
      <c r="F6" s="85"/>
      <c r="G6" s="85"/>
      <c r="H6" s="85"/>
      <c r="I6" s="85"/>
      <c r="J6" s="85" t="s">
        <v>60</v>
      </c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</row>
    <row r="7" s="82" customFormat="1" ht="39.75" customHeight="1" spans="1:23">
      <c r="A7" s="85"/>
      <c r="B7" s="85"/>
      <c r="C7" s="85"/>
      <c r="D7" s="85"/>
      <c r="E7" s="85"/>
      <c r="F7" s="85"/>
      <c r="G7" s="85"/>
      <c r="H7" s="85"/>
      <c r="I7" s="85"/>
      <c r="J7" s="85" t="s">
        <v>60</v>
      </c>
      <c r="K7" s="85" t="s">
        <v>457</v>
      </c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</row>
    <row r="8" s="82" customFormat="1" ht="22" customHeight="1" spans="1:23">
      <c r="A8" s="86">
        <v>1</v>
      </c>
      <c r="B8" s="86">
        <v>2</v>
      </c>
      <c r="C8" s="86">
        <v>3</v>
      </c>
      <c r="D8" s="86">
        <v>4</v>
      </c>
      <c r="E8" s="86">
        <v>5</v>
      </c>
      <c r="F8" s="86">
        <v>6</v>
      </c>
      <c r="G8" s="86">
        <v>7</v>
      </c>
      <c r="H8" s="86">
        <v>8</v>
      </c>
      <c r="I8" s="86">
        <v>9</v>
      </c>
      <c r="J8" s="86">
        <v>10</v>
      </c>
      <c r="K8" s="86">
        <v>11</v>
      </c>
      <c r="L8" s="87">
        <v>12</v>
      </c>
      <c r="M8" s="87">
        <v>13</v>
      </c>
      <c r="N8" s="87">
        <v>14</v>
      </c>
      <c r="O8" s="87">
        <v>15</v>
      </c>
      <c r="P8" s="87">
        <v>16</v>
      </c>
      <c r="Q8" s="87">
        <v>17</v>
      </c>
      <c r="R8" s="87">
        <v>18</v>
      </c>
      <c r="S8" s="87">
        <v>19</v>
      </c>
      <c r="T8" s="87">
        <v>20</v>
      </c>
      <c r="U8" s="86">
        <v>21</v>
      </c>
      <c r="V8" s="86">
        <v>22</v>
      </c>
      <c r="W8" s="86">
        <v>23</v>
      </c>
    </row>
    <row r="9" s="82" customFormat="1" ht="22" customHeight="1" spans="1:23">
      <c r="A9" s="51"/>
      <c r="B9" s="51"/>
      <c r="C9" s="51" t="s">
        <v>458</v>
      </c>
      <c r="D9" s="51"/>
      <c r="E9" s="51"/>
      <c r="F9" s="51"/>
      <c r="G9" s="51"/>
      <c r="H9" s="51"/>
      <c r="I9" s="88">
        <v>76000</v>
      </c>
      <c r="J9" s="89">
        <v>76000</v>
      </c>
      <c r="K9" s="89">
        <v>76000</v>
      </c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</row>
    <row r="10" s="82" customFormat="1" ht="22" customHeight="1" spans="1:23">
      <c r="A10" s="51" t="s">
        <v>459</v>
      </c>
      <c r="B10" s="51" t="s">
        <v>460</v>
      </c>
      <c r="C10" s="51" t="s">
        <v>458</v>
      </c>
      <c r="D10" s="51" t="s">
        <v>72</v>
      </c>
      <c r="E10" s="51" t="s">
        <v>146</v>
      </c>
      <c r="F10" s="51" t="s">
        <v>147</v>
      </c>
      <c r="G10" s="51" t="s">
        <v>291</v>
      </c>
      <c r="H10" s="51" t="s">
        <v>292</v>
      </c>
      <c r="I10" s="89">
        <v>76000</v>
      </c>
      <c r="J10" s="89">
        <v>76000</v>
      </c>
      <c r="K10" s="89">
        <v>76000</v>
      </c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</row>
    <row r="11" s="82" customFormat="1" ht="22" customHeight="1" spans="1:23">
      <c r="A11" s="51"/>
      <c r="B11" s="51" t="s">
        <v>461</v>
      </c>
      <c r="C11" s="51" t="s">
        <v>462</v>
      </c>
      <c r="D11" s="51"/>
      <c r="E11" s="51"/>
      <c r="F11" s="51"/>
      <c r="G11" s="51"/>
      <c r="H11" s="51"/>
      <c r="I11" s="88">
        <v>498800</v>
      </c>
      <c r="J11" s="89">
        <v>498800</v>
      </c>
      <c r="K11" s="89">
        <v>498800</v>
      </c>
      <c r="L11" s="89"/>
      <c r="M11" s="89"/>
      <c r="N11" s="89"/>
      <c r="O11" s="89"/>
      <c r="P11" s="51"/>
      <c r="Q11" s="89"/>
      <c r="R11" s="89"/>
      <c r="S11" s="89"/>
      <c r="T11" s="89"/>
      <c r="U11" s="89"/>
      <c r="V11" s="89"/>
      <c r="W11" s="89"/>
    </row>
    <row r="12" s="82" customFormat="1" ht="22" customHeight="1" spans="1:23">
      <c r="A12" s="51" t="s">
        <v>459</v>
      </c>
      <c r="B12" s="51" t="s">
        <v>463</v>
      </c>
      <c r="C12" s="51" t="s">
        <v>462</v>
      </c>
      <c r="D12" s="51" t="s">
        <v>72</v>
      </c>
      <c r="E12" s="51" t="s">
        <v>150</v>
      </c>
      <c r="F12" s="51" t="s">
        <v>151</v>
      </c>
      <c r="G12" s="51" t="s">
        <v>325</v>
      </c>
      <c r="H12" s="51" t="s">
        <v>326</v>
      </c>
      <c r="I12" s="89">
        <v>44900</v>
      </c>
      <c r="J12" s="89">
        <v>44900</v>
      </c>
      <c r="K12" s="89">
        <v>44900</v>
      </c>
      <c r="L12" s="89"/>
      <c r="M12" s="89"/>
      <c r="N12" s="89"/>
      <c r="O12" s="89"/>
      <c r="P12" s="51"/>
      <c r="Q12" s="89"/>
      <c r="R12" s="89"/>
      <c r="S12" s="89"/>
      <c r="T12" s="89"/>
      <c r="U12" s="89"/>
      <c r="V12" s="89"/>
      <c r="W12" s="89"/>
    </row>
    <row r="13" s="82" customFormat="1" ht="22" customHeight="1" spans="1:23">
      <c r="A13" s="51" t="s">
        <v>459</v>
      </c>
      <c r="B13" s="51" t="s">
        <v>464</v>
      </c>
      <c r="C13" s="51" t="s">
        <v>462</v>
      </c>
      <c r="D13" s="51" t="s">
        <v>72</v>
      </c>
      <c r="E13" s="51" t="s">
        <v>150</v>
      </c>
      <c r="F13" s="51" t="s">
        <v>151</v>
      </c>
      <c r="G13" s="51" t="s">
        <v>325</v>
      </c>
      <c r="H13" s="51" t="s">
        <v>326</v>
      </c>
      <c r="I13" s="89">
        <v>453900</v>
      </c>
      <c r="J13" s="89">
        <v>453900</v>
      </c>
      <c r="K13" s="89">
        <v>453900</v>
      </c>
      <c r="L13" s="89"/>
      <c r="M13" s="89"/>
      <c r="N13" s="89"/>
      <c r="O13" s="89"/>
      <c r="P13" s="51"/>
      <c r="Q13" s="89"/>
      <c r="R13" s="89"/>
      <c r="S13" s="89"/>
      <c r="T13" s="89"/>
      <c r="U13" s="89"/>
      <c r="V13" s="89"/>
      <c r="W13" s="89"/>
    </row>
    <row r="14" s="82" customFormat="1" ht="22" customHeight="1" spans="1:23">
      <c r="A14" s="51"/>
      <c r="B14" s="51"/>
      <c r="C14" s="51" t="s">
        <v>465</v>
      </c>
      <c r="D14" s="51" t="s">
        <v>72</v>
      </c>
      <c r="E14" s="61"/>
      <c r="F14" s="51" t="s">
        <v>466</v>
      </c>
      <c r="G14" s="51"/>
      <c r="H14" s="51"/>
      <c r="I14" s="88">
        <v>6150000</v>
      </c>
      <c r="J14" s="89"/>
      <c r="K14" s="89"/>
      <c r="L14" s="89"/>
      <c r="M14" s="89"/>
      <c r="N14" s="89"/>
      <c r="O14" s="89"/>
      <c r="P14" s="51"/>
      <c r="Q14" s="89"/>
      <c r="R14" s="89">
        <v>6150000</v>
      </c>
      <c r="S14" s="89"/>
      <c r="T14" s="89"/>
      <c r="U14" s="89"/>
      <c r="V14" s="89"/>
      <c r="W14" s="89">
        <v>6150000</v>
      </c>
    </row>
    <row r="15" s="82" customFormat="1" ht="22" customHeight="1" spans="1:23">
      <c r="A15" s="51" t="s">
        <v>467</v>
      </c>
      <c r="B15" s="51" t="s">
        <v>468</v>
      </c>
      <c r="C15" s="51" t="s">
        <v>465</v>
      </c>
      <c r="D15" s="51" t="s">
        <v>72</v>
      </c>
      <c r="E15" s="61"/>
      <c r="F15" s="51" t="s">
        <v>133</v>
      </c>
      <c r="G15" s="51" t="s">
        <v>291</v>
      </c>
      <c r="H15" s="51" t="s">
        <v>292</v>
      </c>
      <c r="I15" s="89">
        <v>1344358</v>
      </c>
      <c r="J15" s="89"/>
      <c r="K15" s="89"/>
      <c r="L15" s="89"/>
      <c r="M15" s="89"/>
      <c r="N15" s="89"/>
      <c r="O15" s="89"/>
      <c r="P15" s="51"/>
      <c r="Q15" s="89"/>
      <c r="R15" s="89">
        <v>1344358</v>
      </c>
      <c r="S15" s="89"/>
      <c r="T15" s="89"/>
      <c r="U15" s="89"/>
      <c r="V15" s="89"/>
      <c r="W15" s="89">
        <v>1344358</v>
      </c>
    </row>
    <row r="16" s="82" customFormat="1" ht="22" customHeight="1" spans="1:23">
      <c r="A16" s="51" t="s">
        <v>467</v>
      </c>
      <c r="B16" s="51" t="s">
        <v>469</v>
      </c>
      <c r="C16" s="51" t="s">
        <v>465</v>
      </c>
      <c r="D16" s="51" t="s">
        <v>72</v>
      </c>
      <c r="E16" s="61"/>
      <c r="F16" s="51" t="s">
        <v>133</v>
      </c>
      <c r="G16" s="51" t="s">
        <v>470</v>
      </c>
      <c r="H16" s="51" t="s">
        <v>471</v>
      </c>
      <c r="I16" s="89">
        <v>4778642</v>
      </c>
      <c r="J16" s="89"/>
      <c r="K16" s="89"/>
      <c r="L16" s="89"/>
      <c r="M16" s="90"/>
      <c r="N16" s="89"/>
      <c r="O16" s="89"/>
      <c r="P16" s="51"/>
      <c r="Q16" s="89"/>
      <c r="R16" s="89">
        <v>4778642</v>
      </c>
      <c r="S16" s="89"/>
      <c r="T16" s="89"/>
      <c r="U16" s="89"/>
      <c r="V16" s="89"/>
      <c r="W16" s="89">
        <v>4778642</v>
      </c>
    </row>
    <row r="17" s="82" customFormat="1" ht="22" customHeight="1" spans="1:23">
      <c r="A17" s="51" t="s">
        <v>467</v>
      </c>
      <c r="B17" s="51" t="s">
        <v>468</v>
      </c>
      <c r="C17" s="51" t="s">
        <v>465</v>
      </c>
      <c r="D17" s="51" t="s">
        <v>72</v>
      </c>
      <c r="E17" s="61"/>
      <c r="F17" s="51" t="s">
        <v>143</v>
      </c>
      <c r="G17" s="51" t="s">
        <v>291</v>
      </c>
      <c r="H17" s="51" t="s">
        <v>292</v>
      </c>
      <c r="I17" s="89">
        <v>27000</v>
      </c>
      <c r="J17" s="89"/>
      <c r="K17" s="89"/>
      <c r="L17" s="89"/>
      <c r="M17" s="90"/>
      <c r="N17" s="89"/>
      <c r="O17" s="89"/>
      <c r="P17" s="51"/>
      <c r="Q17" s="89"/>
      <c r="R17" s="89">
        <v>27000</v>
      </c>
      <c r="S17" s="89"/>
      <c r="T17" s="89"/>
      <c r="U17" s="89"/>
      <c r="V17" s="89"/>
      <c r="W17" s="89">
        <v>27000</v>
      </c>
    </row>
    <row r="18" s="82" customFormat="1" ht="22" customHeight="1" spans="1:23">
      <c r="A18" s="51"/>
      <c r="B18" s="51"/>
      <c r="C18" s="51" t="s">
        <v>472</v>
      </c>
      <c r="D18" s="51"/>
      <c r="E18" s="61"/>
      <c r="F18" s="51"/>
      <c r="G18" s="51"/>
      <c r="H18" s="51"/>
      <c r="I18" s="88">
        <v>141200</v>
      </c>
      <c r="J18" s="89">
        <v>141200</v>
      </c>
      <c r="K18" s="89">
        <v>141200</v>
      </c>
      <c r="L18" s="89"/>
      <c r="M18" s="89"/>
      <c r="N18" s="89"/>
      <c r="O18" s="89"/>
      <c r="P18" s="51"/>
      <c r="Q18" s="89"/>
      <c r="R18" s="89"/>
      <c r="S18" s="89"/>
      <c r="T18" s="89"/>
      <c r="U18" s="89"/>
      <c r="V18" s="89"/>
      <c r="W18" s="89"/>
    </row>
    <row r="19" s="82" customFormat="1" ht="22" customHeight="1" spans="1:23">
      <c r="A19" s="51" t="s">
        <v>473</v>
      </c>
      <c r="B19" s="51" t="s">
        <v>474</v>
      </c>
      <c r="C19" s="51" t="s">
        <v>472</v>
      </c>
      <c r="D19" s="51" t="s">
        <v>74</v>
      </c>
      <c r="E19" s="61"/>
      <c r="F19" s="51" t="s">
        <v>145</v>
      </c>
      <c r="G19" s="51" t="s">
        <v>291</v>
      </c>
      <c r="H19" s="51" t="s">
        <v>292</v>
      </c>
      <c r="I19" s="89">
        <v>141200</v>
      </c>
      <c r="J19" s="89">
        <v>141200</v>
      </c>
      <c r="K19" s="89">
        <v>141200</v>
      </c>
      <c r="L19" s="89"/>
      <c r="M19" s="89"/>
      <c r="N19" s="89"/>
      <c r="O19" s="89"/>
      <c r="P19" s="51"/>
      <c r="Q19" s="89"/>
      <c r="R19" s="89"/>
      <c r="S19" s="89"/>
      <c r="T19" s="89"/>
      <c r="U19" s="89"/>
      <c r="V19" s="89"/>
      <c r="W19" s="89"/>
    </row>
    <row r="20" s="82" customFormat="1" ht="22" customHeight="1" spans="1:23">
      <c r="A20" s="51"/>
      <c r="B20" s="51"/>
      <c r="C20" s="51" t="s">
        <v>475</v>
      </c>
      <c r="D20" s="51"/>
      <c r="E20" s="61"/>
      <c r="F20" s="51"/>
      <c r="G20" s="51"/>
      <c r="H20" s="51"/>
      <c r="I20" s="88">
        <v>7500000</v>
      </c>
      <c r="J20" s="89"/>
      <c r="K20" s="89"/>
      <c r="L20" s="89"/>
      <c r="M20" s="89"/>
      <c r="N20" s="89"/>
      <c r="O20" s="89"/>
      <c r="P20" s="51"/>
      <c r="Q20" s="89"/>
      <c r="R20" s="89">
        <v>7500000</v>
      </c>
      <c r="S20" s="89">
        <v>7500000</v>
      </c>
      <c r="T20" s="89"/>
      <c r="U20" s="89"/>
      <c r="V20" s="89"/>
      <c r="W20" s="89"/>
    </row>
    <row r="21" s="82" customFormat="1" ht="22" customHeight="1" spans="1:23">
      <c r="A21" s="51" t="s">
        <v>473</v>
      </c>
      <c r="B21" s="51" t="s">
        <v>476</v>
      </c>
      <c r="C21" s="51" t="s">
        <v>475</v>
      </c>
      <c r="D21" s="51" t="s">
        <v>74</v>
      </c>
      <c r="E21" s="61"/>
      <c r="F21" s="51" t="s">
        <v>137</v>
      </c>
      <c r="G21" s="51" t="s">
        <v>291</v>
      </c>
      <c r="H21" s="51" t="s">
        <v>292</v>
      </c>
      <c r="I21" s="89">
        <v>200000</v>
      </c>
      <c r="J21" s="89"/>
      <c r="K21" s="89"/>
      <c r="L21" s="89"/>
      <c r="M21" s="89"/>
      <c r="N21" s="89"/>
      <c r="O21" s="89"/>
      <c r="P21" s="51"/>
      <c r="Q21" s="89"/>
      <c r="R21" s="89">
        <v>200000</v>
      </c>
      <c r="S21" s="89">
        <v>200000</v>
      </c>
      <c r="T21" s="89"/>
      <c r="U21" s="89"/>
      <c r="V21" s="89"/>
      <c r="W21" s="89"/>
    </row>
    <row r="22" s="82" customFormat="1" ht="22" customHeight="1" spans="1:23">
      <c r="A22" s="51" t="s">
        <v>473</v>
      </c>
      <c r="B22" s="51" t="s">
        <v>476</v>
      </c>
      <c r="C22" s="51" t="s">
        <v>475</v>
      </c>
      <c r="D22" s="51" t="s">
        <v>74</v>
      </c>
      <c r="E22" s="61"/>
      <c r="F22" s="51" t="s">
        <v>137</v>
      </c>
      <c r="G22" s="51" t="s">
        <v>477</v>
      </c>
      <c r="H22" s="51" t="s">
        <v>478</v>
      </c>
      <c r="I22" s="89">
        <v>7300000</v>
      </c>
      <c r="J22" s="89"/>
      <c r="K22" s="89"/>
      <c r="L22" s="89"/>
      <c r="M22" s="89"/>
      <c r="N22" s="89"/>
      <c r="O22" s="89"/>
      <c r="P22" s="51"/>
      <c r="Q22" s="89"/>
      <c r="R22" s="89">
        <v>7300000</v>
      </c>
      <c r="S22" s="89">
        <v>7300000</v>
      </c>
      <c r="T22" s="89"/>
      <c r="U22" s="89"/>
      <c r="V22" s="89"/>
      <c r="W22" s="89"/>
    </row>
    <row r="23" s="82" customFormat="1" ht="22" customHeight="1" spans="1:23">
      <c r="A23" s="51"/>
      <c r="B23" s="51"/>
      <c r="C23" s="51" t="s">
        <v>479</v>
      </c>
      <c r="D23" s="51"/>
      <c r="E23" s="61"/>
      <c r="F23" s="51"/>
      <c r="G23" s="51"/>
      <c r="H23" s="51"/>
      <c r="I23" s="88">
        <v>115000</v>
      </c>
      <c r="J23" s="89"/>
      <c r="K23" s="89"/>
      <c r="L23" s="89"/>
      <c r="M23" s="89"/>
      <c r="N23" s="89"/>
      <c r="O23" s="89"/>
      <c r="P23" s="51"/>
      <c r="Q23" s="89"/>
      <c r="R23" s="89">
        <v>115000</v>
      </c>
      <c r="S23" s="89"/>
      <c r="T23" s="89"/>
      <c r="U23" s="89"/>
      <c r="V23" s="89"/>
      <c r="W23" s="89">
        <v>115000</v>
      </c>
    </row>
    <row r="24" s="82" customFormat="1" ht="22" customHeight="1" spans="1:23">
      <c r="A24" s="51" t="s">
        <v>473</v>
      </c>
      <c r="B24" s="51" t="s">
        <v>480</v>
      </c>
      <c r="C24" s="51" t="s">
        <v>479</v>
      </c>
      <c r="D24" s="51" t="s">
        <v>74</v>
      </c>
      <c r="E24" s="61"/>
      <c r="F24" s="51" t="s">
        <v>145</v>
      </c>
      <c r="G24" s="51" t="s">
        <v>291</v>
      </c>
      <c r="H24" s="51" t="s">
        <v>292</v>
      </c>
      <c r="I24" s="89">
        <v>110000</v>
      </c>
      <c r="J24" s="89"/>
      <c r="K24" s="89"/>
      <c r="L24" s="89"/>
      <c r="M24" s="89"/>
      <c r="N24" s="89"/>
      <c r="O24" s="89"/>
      <c r="P24" s="51"/>
      <c r="Q24" s="89"/>
      <c r="R24" s="89">
        <v>110000</v>
      </c>
      <c r="S24" s="89"/>
      <c r="T24" s="89"/>
      <c r="U24" s="89"/>
      <c r="V24" s="89"/>
      <c r="W24" s="89">
        <v>110000</v>
      </c>
    </row>
    <row r="25" s="82" customFormat="1" ht="22" customHeight="1" spans="1:23">
      <c r="A25" s="51" t="s">
        <v>473</v>
      </c>
      <c r="B25" s="51" t="s">
        <v>480</v>
      </c>
      <c r="C25" s="51" t="s">
        <v>479</v>
      </c>
      <c r="D25" s="51" t="s">
        <v>74</v>
      </c>
      <c r="E25" s="61"/>
      <c r="F25" s="51" t="s">
        <v>147</v>
      </c>
      <c r="G25" s="51" t="s">
        <v>291</v>
      </c>
      <c r="H25" s="51" t="s">
        <v>292</v>
      </c>
      <c r="I25" s="89">
        <v>5000</v>
      </c>
      <c r="J25" s="89"/>
      <c r="K25" s="89"/>
      <c r="L25" s="89"/>
      <c r="M25" s="89"/>
      <c r="N25" s="89"/>
      <c r="O25" s="89"/>
      <c r="P25" s="51"/>
      <c r="Q25" s="89"/>
      <c r="R25" s="89">
        <v>5000</v>
      </c>
      <c r="S25" s="89"/>
      <c r="T25" s="89"/>
      <c r="U25" s="89"/>
      <c r="V25" s="89"/>
      <c r="W25" s="89">
        <v>5000</v>
      </c>
    </row>
    <row r="26" s="82" customFormat="1" ht="22" customHeight="1" spans="1:23">
      <c r="A26" s="51"/>
      <c r="B26" s="51"/>
      <c r="C26" s="51" t="s">
        <v>481</v>
      </c>
      <c r="D26" s="51" t="s">
        <v>482</v>
      </c>
      <c r="E26" s="61"/>
      <c r="F26" s="51"/>
      <c r="G26" s="51"/>
      <c r="H26" s="51"/>
      <c r="I26" s="88">
        <v>3000000</v>
      </c>
      <c r="J26" s="89"/>
      <c r="K26" s="89"/>
      <c r="L26" s="89"/>
      <c r="M26" s="89"/>
      <c r="N26" s="89"/>
      <c r="O26" s="89"/>
      <c r="P26" s="51"/>
      <c r="Q26" s="89"/>
      <c r="R26" s="89">
        <v>3000000</v>
      </c>
      <c r="S26" s="89">
        <v>3000000</v>
      </c>
      <c r="T26" s="89"/>
      <c r="U26" s="89"/>
      <c r="V26" s="89"/>
      <c r="W26" s="89"/>
    </row>
    <row r="27" s="82" customFormat="1" ht="22" customHeight="1" spans="1:23">
      <c r="A27" s="51" t="s">
        <v>473</v>
      </c>
      <c r="B27" s="51" t="s">
        <v>483</v>
      </c>
      <c r="C27" s="51" t="s">
        <v>481</v>
      </c>
      <c r="D27" s="51" t="s">
        <v>76</v>
      </c>
      <c r="E27" s="51" t="s">
        <v>136</v>
      </c>
      <c r="F27" s="51" t="s">
        <v>137</v>
      </c>
      <c r="G27" s="51" t="s">
        <v>291</v>
      </c>
      <c r="H27" s="51" t="s">
        <v>292</v>
      </c>
      <c r="I27" s="89">
        <v>337910</v>
      </c>
      <c r="J27" s="89"/>
      <c r="K27" s="89"/>
      <c r="L27" s="89"/>
      <c r="M27" s="89"/>
      <c r="N27" s="89"/>
      <c r="O27" s="89"/>
      <c r="P27" s="51"/>
      <c r="Q27" s="89"/>
      <c r="R27" s="89">
        <v>337910</v>
      </c>
      <c r="S27" s="89">
        <v>337910</v>
      </c>
      <c r="T27" s="89"/>
      <c r="U27" s="89"/>
      <c r="V27" s="89"/>
      <c r="W27" s="89"/>
    </row>
    <row r="28" s="82" customFormat="1" ht="22" customHeight="1" spans="1:23">
      <c r="A28" s="51" t="s">
        <v>473</v>
      </c>
      <c r="B28" s="51" t="s">
        <v>483</v>
      </c>
      <c r="C28" s="51" t="s">
        <v>481</v>
      </c>
      <c r="D28" s="51" t="s">
        <v>76</v>
      </c>
      <c r="E28" s="51" t="s">
        <v>136</v>
      </c>
      <c r="F28" s="51" t="s">
        <v>137</v>
      </c>
      <c r="G28" s="51" t="s">
        <v>484</v>
      </c>
      <c r="H28" s="51" t="s">
        <v>485</v>
      </c>
      <c r="I28" s="89">
        <v>7290</v>
      </c>
      <c r="J28" s="89"/>
      <c r="K28" s="89"/>
      <c r="L28" s="89"/>
      <c r="M28" s="89"/>
      <c r="N28" s="89"/>
      <c r="O28" s="89"/>
      <c r="P28" s="51"/>
      <c r="Q28" s="89"/>
      <c r="R28" s="89">
        <v>7290</v>
      </c>
      <c r="S28" s="89">
        <v>7290</v>
      </c>
      <c r="T28" s="89"/>
      <c r="U28" s="89"/>
      <c r="V28" s="89"/>
      <c r="W28" s="89"/>
    </row>
    <row r="29" s="82" customFormat="1" ht="22" customHeight="1" spans="1:23">
      <c r="A29" s="51" t="s">
        <v>473</v>
      </c>
      <c r="B29" s="51" t="s">
        <v>483</v>
      </c>
      <c r="C29" s="51" t="s">
        <v>481</v>
      </c>
      <c r="D29" s="51" t="s">
        <v>76</v>
      </c>
      <c r="E29" s="51" t="s">
        <v>136</v>
      </c>
      <c r="F29" s="51" t="s">
        <v>137</v>
      </c>
      <c r="G29" s="51" t="s">
        <v>486</v>
      </c>
      <c r="H29" s="51" t="s">
        <v>487</v>
      </c>
      <c r="I29" s="89">
        <v>500</v>
      </c>
      <c r="J29" s="89"/>
      <c r="K29" s="89"/>
      <c r="L29" s="89"/>
      <c r="M29" s="89"/>
      <c r="N29" s="89"/>
      <c r="O29" s="89"/>
      <c r="P29" s="51"/>
      <c r="Q29" s="89"/>
      <c r="R29" s="89">
        <v>500</v>
      </c>
      <c r="S29" s="89">
        <v>500</v>
      </c>
      <c r="T29" s="89"/>
      <c r="U29" s="89"/>
      <c r="V29" s="89"/>
      <c r="W29" s="89"/>
    </row>
    <row r="30" s="82" customFormat="1" ht="22" customHeight="1" spans="1:23">
      <c r="A30" s="51" t="s">
        <v>473</v>
      </c>
      <c r="B30" s="51" t="s">
        <v>483</v>
      </c>
      <c r="C30" s="51" t="s">
        <v>481</v>
      </c>
      <c r="D30" s="51" t="s">
        <v>76</v>
      </c>
      <c r="E30" s="51" t="s">
        <v>136</v>
      </c>
      <c r="F30" s="51" t="s">
        <v>137</v>
      </c>
      <c r="G30" s="51" t="s">
        <v>488</v>
      </c>
      <c r="H30" s="51" t="s">
        <v>489</v>
      </c>
      <c r="I30" s="89">
        <v>3000</v>
      </c>
      <c r="J30" s="89"/>
      <c r="K30" s="89"/>
      <c r="L30" s="89"/>
      <c r="M30" s="89"/>
      <c r="N30" s="89"/>
      <c r="O30" s="89"/>
      <c r="P30" s="51"/>
      <c r="Q30" s="89"/>
      <c r="R30" s="89">
        <v>3000</v>
      </c>
      <c r="S30" s="89">
        <v>3000</v>
      </c>
      <c r="T30" s="89"/>
      <c r="U30" s="89"/>
      <c r="V30" s="89"/>
      <c r="W30" s="89"/>
    </row>
    <row r="31" s="82" customFormat="1" ht="22" customHeight="1" spans="1:23">
      <c r="A31" s="51" t="s">
        <v>473</v>
      </c>
      <c r="B31" s="51" t="s">
        <v>483</v>
      </c>
      <c r="C31" s="51" t="s">
        <v>481</v>
      </c>
      <c r="D31" s="51" t="s">
        <v>76</v>
      </c>
      <c r="E31" s="51" t="s">
        <v>136</v>
      </c>
      <c r="F31" s="51" t="s">
        <v>137</v>
      </c>
      <c r="G31" s="51" t="s">
        <v>490</v>
      </c>
      <c r="H31" s="51" t="s">
        <v>491</v>
      </c>
      <c r="I31" s="89">
        <v>24000</v>
      </c>
      <c r="J31" s="89"/>
      <c r="K31" s="89"/>
      <c r="L31" s="89"/>
      <c r="M31" s="89"/>
      <c r="N31" s="89"/>
      <c r="O31" s="89"/>
      <c r="P31" s="51"/>
      <c r="Q31" s="89"/>
      <c r="R31" s="89">
        <v>24000</v>
      </c>
      <c r="S31" s="89">
        <v>24000</v>
      </c>
      <c r="T31" s="89"/>
      <c r="U31" s="89"/>
      <c r="V31" s="89"/>
      <c r="W31" s="89"/>
    </row>
    <row r="32" s="82" customFormat="1" ht="22" customHeight="1" spans="1:23">
      <c r="A32" s="51" t="s">
        <v>473</v>
      </c>
      <c r="B32" s="51" t="s">
        <v>483</v>
      </c>
      <c r="C32" s="51" t="s">
        <v>481</v>
      </c>
      <c r="D32" s="51" t="s">
        <v>76</v>
      </c>
      <c r="E32" s="51" t="s">
        <v>136</v>
      </c>
      <c r="F32" s="51" t="s">
        <v>137</v>
      </c>
      <c r="G32" s="51" t="s">
        <v>293</v>
      </c>
      <c r="H32" s="51" t="s">
        <v>294</v>
      </c>
      <c r="I32" s="89">
        <v>10000</v>
      </c>
      <c r="J32" s="89"/>
      <c r="K32" s="89"/>
      <c r="L32" s="89"/>
      <c r="M32" s="89"/>
      <c r="N32" s="89"/>
      <c r="O32" s="89"/>
      <c r="P32" s="51"/>
      <c r="Q32" s="89"/>
      <c r="R32" s="89">
        <v>10000</v>
      </c>
      <c r="S32" s="89">
        <v>10000</v>
      </c>
      <c r="T32" s="89"/>
      <c r="U32" s="89"/>
      <c r="V32" s="89"/>
      <c r="W32" s="89"/>
    </row>
    <row r="33" s="82" customFormat="1" ht="22" customHeight="1" spans="1:23">
      <c r="A33" s="51" t="s">
        <v>473</v>
      </c>
      <c r="B33" s="51" t="s">
        <v>483</v>
      </c>
      <c r="C33" s="51" t="s">
        <v>481</v>
      </c>
      <c r="D33" s="51" t="s">
        <v>76</v>
      </c>
      <c r="E33" s="51" t="s">
        <v>136</v>
      </c>
      <c r="F33" s="51" t="s">
        <v>137</v>
      </c>
      <c r="G33" s="51" t="s">
        <v>492</v>
      </c>
      <c r="H33" s="51" t="s">
        <v>493</v>
      </c>
      <c r="I33" s="89">
        <v>100000</v>
      </c>
      <c r="J33" s="89"/>
      <c r="K33" s="89"/>
      <c r="L33" s="89"/>
      <c r="M33" s="89"/>
      <c r="N33" s="89"/>
      <c r="O33" s="89"/>
      <c r="P33" s="51"/>
      <c r="Q33" s="89"/>
      <c r="R33" s="89">
        <v>100000</v>
      </c>
      <c r="S33" s="89">
        <v>100000</v>
      </c>
      <c r="T33" s="89"/>
      <c r="U33" s="89"/>
      <c r="V33" s="89"/>
      <c r="W33" s="89"/>
    </row>
    <row r="34" s="82" customFormat="1" ht="22" customHeight="1" spans="1:23">
      <c r="A34" s="51" t="s">
        <v>473</v>
      </c>
      <c r="B34" s="51" t="s">
        <v>483</v>
      </c>
      <c r="C34" s="51" t="s">
        <v>481</v>
      </c>
      <c r="D34" s="51" t="s">
        <v>76</v>
      </c>
      <c r="E34" s="51" t="s">
        <v>136</v>
      </c>
      <c r="F34" s="51" t="s">
        <v>137</v>
      </c>
      <c r="G34" s="51" t="s">
        <v>300</v>
      </c>
      <c r="H34" s="51" t="s">
        <v>227</v>
      </c>
      <c r="I34" s="89">
        <v>32000</v>
      </c>
      <c r="J34" s="89"/>
      <c r="K34" s="89"/>
      <c r="L34" s="89"/>
      <c r="M34" s="89"/>
      <c r="N34" s="89"/>
      <c r="O34" s="89"/>
      <c r="P34" s="51"/>
      <c r="Q34" s="89"/>
      <c r="R34" s="89">
        <v>32000</v>
      </c>
      <c r="S34" s="89">
        <v>32000</v>
      </c>
      <c r="T34" s="89"/>
      <c r="U34" s="89"/>
      <c r="V34" s="89"/>
      <c r="W34" s="89"/>
    </row>
    <row r="35" s="82" customFormat="1" ht="22" customHeight="1" spans="1:23">
      <c r="A35" s="51" t="s">
        <v>473</v>
      </c>
      <c r="B35" s="51" t="s">
        <v>483</v>
      </c>
      <c r="C35" s="51" t="s">
        <v>481</v>
      </c>
      <c r="D35" s="51" t="s">
        <v>76</v>
      </c>
      <c r="E35" s="51" t="s">
        <v>136</v>
      </c>
      <c r="F35" s="51" t="s">
        <v>137</v>
      </c>
      <c r="G35" s="51" t="s">
        <v>477</v>
      </c>
      <c r="H35" s="51" t="s">
        <v>478</v>
      </c>
      <c r="I35" s="89">
        <v>2000000</v>
      </c>
      <c r="J35" s="89"/>
      <c r="K35" s="89"/>
      <c r="L35" s="89"/>
      <c r="M35" s="89"/>
      <c r="N35" s="89"/>
      <c r="O35" s="89"/>
      <c r="P35" s="51"/>
      <c r="Q35" s="89"/>
      <c r="R35" s="89">
        <v>2000000</v>
      </c>
      <c r="S35" s="89">
        <v>2000000</v>
      </c>
      <c r="T35" s="89"/>
      <c r="U35" s="89"/>
      <c r="V35" s="89"/>
      <c r="W35" s="89"/>
    </row>
    <row r="36" s="82" customFormat="1" ht="22" customHeight="1" spans="1:23">
      <c r="A36" s="51" t="s">
        <v>473</v>
      </c>
      <c r="B36" s="51" t="s">
        <v>483</v>
      </c>
      <c r="C36" s="51" t="s">
        <v>481</v>
      </c>
      <c r="D36" s="51" t="s">
        <v>76</v>
      </c>
      <c r="E36" s="51" t="s">
        <v>136</v>
      </c>
      <c r="F36" s="51" t="s">
        <v>137</v>
      </c>
      <c r="G36" s="51" t="s">
        <v>494</v>
      </c>
      <c r="H36" s="51" t="s">
        <v>495</v>
      </c>
      <c r="I36" s="89">
        <v>200000</v>
      </c>
      <c r="J36" s="89"/>
      <c r="K36" s="89"/>
      <c r="L36" s="89"/>
      <c r="M36" s="89"/>
      <c r="N36" s="89"/>
      <c r="O36" s="89"/>
      <c r="P36" s="51"/>
      <c r="Q36" s="89"/>
      <c r="R36" s="89">
        <v>200000</v>
      </c>
      <c r="S36" s="89">
        <v>200000</v>
      </c>
      <c r="T36" s="89"/>
      <c r="U36" s="89"/>
      <c r="V36" s="89"/>
      <c r="W36" s="89"/>
    </row>
    <row r="37" s="82" customFormat="1" ht="22" customHeight="1" spans="1:23">
      <c r="A37" s="51" t="s">
        <v>473</v>
      </c>
      <c r="B37" s="51" t="s">
        <v>496</v>
      </c>
      <c r="C37" s="51" t="s">
        <v>481</v>
      </c>
      <c r="D37" s="51" t="s">
        <v>76</v>
      </c>
      <c r="E37" s="51" t="s">
        <v>136</v>
      </c>
      <c r="F37" s="51" t="s">
        <v>137</v>
      </c>
      <c r="G37" s="51" t="s">
        <v>303</v>
      </c>
      <c r="H37" s="51" t="s">
        <v>302</v>
      </c>
      <c r="I37" s="89">
        <v>40000</v>
      </c>
      <c r="J37" s="89"/>
      <c r="K37" s="89"/>
      <c r="L37" s="89"/>
      <c r="M37" s="89"/>
      <c r="N37" s="89"/>
      <c r="O37" s="89"/>
      <c r="P37" s="51"/>
      <c r="Q37" s="89"/>
      <c r="R37" s="89">
        <v>40000</v>
      </c>
      <c r="S37" s="89">
        <v>40000</v>
      </c>
      <c r="T37" s="89"/>
      <c r="U37" s="89"/>
      <c r="V37" s="89"/>
      <c r="W37" s="89"/>
    </row>
    <row r="38" s="82" customFormat="1" ht="22" customHeight="1" spans="1:23">
      <c r="A38" s="51" t="s">
        <v>473</v>
      </c>
      <c r="B38" s="51" t="s">
        <v>483</v>
      </c>
      <c r="C38" s="51" t="s">
        <v>481</v>
      </c>
      <c r="D38" s="51" t="s">
        <v>76</v>
      </c>
      <c r="E38" s="51" t="s">
        <v>136</v>
      </c>
      <c r="F38" s="51" t="s">
        <v>137</v>
      </c>
      <c r="G38" s="51" t="s">
        <v>287</v>
      </c>
      <c r="H38" s="51" t="s">
        <v>288</v>
      </c>
      <c r="I38" s="89">
        <v>40000</v>
      </c>
      <c r="J38" s="89"/>
      <c r="K38" s="89"/>
      <c r="L38" s="89"/>
      <c r="M38" s="89"/>
      <c r="N38" s="89"/>
      <c r="O38" s="89"/>
      <c r="P38" s="51"/>
      <c r="Q38" s="89"/>
      <c r="R38" s="89">
        <v>40000</v>
      </c>
      <c r="S38" s="89">
        <v>40000</v>
      </c>
      <c r="T38" s="89"/>
      <c r="U38" s="89"/>
      <c r="V38" s="89"/>
      <c r="W38" s="89"/>
    </row>
    <row r="39" s="82" customFormat="1" ht="22" customHeight="1" spans="1:23">
      <c r="A39" s="51" t="s">
        <v>473</v>
      </c>
      <c r="B39" s="51" t="s">
        <v>496</v>
      </c>
      <c r="C39" s="51" t="s">
        <v>481</v>
      </c>
      <c r="D39" s="51" t="s">
        <v>76</v>
      </c>
      <c r="E39" s="51" t="s">
        <v>136</v>
      </c>
      <c r="F39" s="51" t="s">
        <v>137</v>
      </c>
      <c r="G39" s="51" t="s">
        <v>470</v>
      </c>
      <c r="H39" s="51" t="s">
        <v>471</v>
      </c>
      <c r="I39" s="89">
        <v>50000</v>
      </c>
      <c r="J39" s="89"/>
      <c r="K39" s="89"/>
      <c r="L39" s="89"/>
      <c r="M39" s="89"/>
      <c r="N39" s="89"/>
      <c r="O39" s="89"/>
      <c r="P39" s="51"/>
      <c r="Q39" s="89"/>
      <c r="R39" s="89">
        <v>50000</v>
      </c>
      <c r="S39" s="89">
        <v>50000</v>
      </c>
      <c r="T39" s="89"/>
      <c r="U39" s="89"/>
      <c r="V39" s="89"/>
      <c r="W39" s="89"/>
    </row>
    <row r="40" s="82" customFormat="1" ht="22" customHeight="1" spans="1:23">
      <c r="A40" s="51" t="s">
        <v>473</v>
      </c>
      <c r="B40" s="51" t="s">
        <v>483</v>
      </c>
      <c r="C40" s="51" t="s">
        <v>481</v>
      </c>
      <c r="D40" s="51" t="s">
        <v>76</v>
      </c>
      <c r="E40" s="51" t="s">
        <v>136</v>
      </c>
      <c r="F40" s="51" t="s">
        <v>137</v>
      </c>
      <c r="G40" s="51" t="s">
        <v>497</v>
      </c>
      <c r="H40" s="51" t="s">
        <v>498</v>
      </c>
      <c r="I40" s="89">
        <v>55300</v>
      </c>
      <c r="J40" s="89"/>
      <c r="K40" s="89"/>
      <c r="L40" s="89"/>
      <c r="M40" s="89"/>
      <c r="N40" s="89"/>
      <c r="O40" s="89"/>
      <c r="P40" s="51"/>
      <c r="Q40" s="89"/>
      <c r="R40" s="89">
        <v>55300</v>
      </c>
      <c r="S40" s="89">
        <v>55300</v>
      </c>
      <c r="T40" s="89"/>
      <c r="U40" s="89"/>
      <c r="V40" s="89"/>
      <c r="W40" s="89"/>
    </row>
    <row r="41" s="82" customFormat="1" ht="22" customHeight="1" spans="1:23">
      <c r="A41" s="51" t="s">
        <v>473</v>
      </c>
      <c r="B41" s="51" t="s">
        <v>483</v>
      </c>
      <c r="C41" s="51" t="s">
        <v>481</v>
      </c>
      <c r="D41" s="51" t="s">
        <v>76</v>
      </c>
      <c r="E41" s="51" t="s">
        <v>136</v>
      </c>
      <c r="F41" s="51" t="s">
        <v>137</v>
      </c>
      <c r="G41" s="51" t="s">
        <v>499</v>
      </c>
      <c r="H41" s="51" t="s">
        <v>500</v>
      </c>
      <c r="I41" s="89">
        <v>100000</v>
      </c>
      <c r="J41" s="89"/>
      <c r="K41" s="89"/>
      <c r="L41" s="89"/>
      <c r="M41" s="89"/>
      <c r="N41" s="89"/>
      <c r="O41" s="89"/>
      <c r="P41" s="51"/>
      <c r="Q41" s="89"/>
      <c r="R41" s="89">
        <v>100000</v>
      </c>
      <c r="S41" s="89">
        <v>100000</v>
      </c>
      <c r="T41" s="89"/>
      <c r="U41" s="89"/>
      <c r="V41" s="89"/>
      <c r="W41" s="89"/>
    </row>
    <row r="42" s="82" customFormat="1" ht="22" customHeight="1" spans="1:23">
      <c r="A42" s="51"/>
      <c r="B42" s="51"/>
      <c r="C42" s="51" t="s">
        <v>501</v>
      </c>
      <c r="D42" s="51"/>
      <c r="E42" s="51"/>
      <c r="F42" s="51"/>
      <c r="G42" s="51"/>
      <c r="H42" s="51"/>
      <c r="I42" s="88">
        <v>35000</v>
      </c>
      <c r="J42" s="89"/>
      <c r="K42" s="89"/>
      <c r="L42" s="89"/>
      <c r="M42" s="89"/>
      <c r="N42" s="89"/>
      <c r="O42" s="89"/>
      <c r="P42" s="51"/>
      <c r="Q42" s="89"/>
      <c r="R42" s="89">
        <v>35000</v>
      </c>
      <c r="S42" s="89"/>
      <c r="T42" s="89"/>
      <c r="U42" s="89"/>
      <c r="V42" s="89"/>
      <c r="W42" s="89">
        <v>35000</v>
      </c>
    </row>
    <row r="43" s="82" customFormat="1" ht="22" customHeight="1" spans="1:23">
      <c r="A43" s="51" t="s">
        <v>473</v>
      </c>
      <c r="B43" s="51" t="s">
        <v>502</v>
      </c>
      <c r="C43" s="51" t="s">
        <v>501</v>
      </c>
      <c r="D43" s="51" t="s">
        <v>76</v>
      </c>
      <c r="E43" s="51" t="s">
        <v>144</v>
      </c>
      <c r="F43" s="51" t="s">
        <v>145</v>
      </c>
      <c r="G43" s="51" t="s">
        <v>291</v>
      </c>
      <c r="H43" s="51" t="s">
        <v>292</v>
      </c>
      <c r="I43" s="89">
        <v>30000</v>
      </c>
      <c r="J43" s="89"/>
      <c r="K43" s="89"/>
      <c r="L43" s="89"/>
      <c r="M43" s="89"/>
      <c r="N43" s="89"/>
      <c r="O43" s="89"/>
      <c r="P43" s="51"/>
      <c r="Q43" s="89"/>
      <c r="R43" s="89">
        <v>30000</v>
      </c>
      <c r="S43" s="89"/>
      <c r="T43" s="89"/>
      <c r="U43" s="89"/>
      <c r="V43" s="89"/>
      <c r="W43" s="89">
        <v>30000</v>
      </c>
    </row>
    <row r="44" s="82" customFormat="1" ht="22" customHeight="1" spans="1:23">
      <c r="A44" s="51" t="s">
        <v>473</v>
      </c>
      <c r="B44" s="51" t="s">
        <v>502</v>
      </c>
      <c r="C44" s="51" t="s">
        <v>501</v>
      </c>
      <c r="D44" s="51" t="s">
        <v>76</v>
      </c>
      <c r="E44" s="51" t="s">
        <v>146</v>
      </c>
      <c r="F44" s="51" t="s">
        <v>147</v>
      </c>
      <c r="G44" s="51" t="s">
        <v>291</v>
      </c>
      <c r="H44" s="51" t="s">
        <v>292</v>
      </c>
      <c r="I44" s="89">
        <v>5000</v>
      </c>
      <c r="J44" s="89"/>
      <c r="K44" s="89"/>
      <c r="L44" s="89"/>
      <c r="M44" s="89"/>
      <c r="N44" s="89"/>
      <c r="O44" s="89"/>
      <c r="P44" s="51"/>
      <c r="Q44" s="89"/>
      <c r="R44" s="89">
        <v>5000</v>
      </c>
      <c r="S44" s="89"/>
      <c r="T44" s="89"/>
      <c r="U44" s="89"/>
      <c r="V44" s="89"/>
      <c r="W44" s="89">
        <v>5000</v>
      </c>
    </row>
    <row r="45" s="82" customFormat="1" ht="22" customHeight="1" spans="1:23">
      <c r="A45" s="51"/>
      <c r="B45" s="51"/>
      <c r="C45" s="51" t="s">
        <v>472</v>
      </c>
      <c r="D45" s="51"/>
      <c r="E45" s="51"/>
      <c r="F45" s="51"/>
      <c r="G45" s="51"/>
      <c r="H45" s="51"/>
      <c r="I45" s="88">
        <v>56800</v>
      </c>
      <c r="J45" s="89">
        <v>56800</v>
      </c>
      <c r="K45" s="89">
        <v>56800</v>
      </c>
      <c r="L45" s="89"/>
      <c r="M45" s="89"/>
      <c r="N45" s="89"/>
      <c r="O45" s="89"/>
      <c r="P45" s="51"/>
      <c r="Q45" s="89"/>
      <c r="R45" s="89"/>
      <c r="S45" s="89"/>
      <c r="T45" s="89"/>
      <c r="U45" s="89"/>
      <c r="V45" s="89"/>
      <c r="W45" s="89"/>
    </row>
    <row r="46" s="82" customFormat="1" ht="22" customHeight="1" spans="1:23">
      <c r="A46" s="51" t="s">
        <v>473</v>
      </c>
      <c r="B46" s="51" t="s">
        <v>503</v>
      </c>
      <c r="C46" s="51" t="s">
        <v>472</v>
      </c>
      <c r="D46" s="51" t="s">
        <v>76</v>
      </c>
      <c r="E46" s="51" t="s">
        <v>144</v>
      </c>
      <c r="F46" s="51" t="s">
        <v>145</v>
      </c>
      <c r="G46" s="51" t="s">
        <v>291</v>
      </c>
      <c r="H46" s="51" t="s">
        <v>292</v>
      </c>
      <c r="I46" s="89">
        <v>56800</v>
      </c>
      <c r="J46" s="89">
        <v>56800</v>
      </c>
      <c r="K46" s="89">
        <v>56800</v>
      </c>
      <c r="L46" s="89"/>
      <c r="M46" s="89"/>
      <c r="N46" s="89"/>
      <c r="O46" s="89"/>
      <c r="P46" s="51"/>
      <c r="Q46" s="89"/>
      <c r="R46" s="89"/>
      <c r="S46" s="89"/>
      <c r="T46" s="89"/>
      <c r="U46" s="89"/>
      <c r="V46" s="89"/>
      <c r="W46" s="89"/>
    </row>
    <row r="47" s="82" customFormat="1" ht="22" customHeight="1" spans="1:23">
      <c r="A47" s="51"/>
      <c r="B47" s="51"/>
      <c r="C47" s="51" t="s">
        <v>504</v>
      </c>
      <c r="D47" s="51"/>
      <c r="E47" s="51"/>
      <c r="F47" s="51"/>
      <c r="G47" s="51"/>
      <c r="H47" s="51"/>
      <c r="I47" s="88">
        <v>4000000</v>
      </c>
      <c r="J47" s="89"/>
      <c r="K47" s="89"/>
      <c r="L47" s="89"/>
      <c r="M47" s="89"/>
      <c r="N47" s="89"/>
      <c r="O47" s="89"/>
      <c r="P47" s="51"/>
      <c r="Q47" s="89"/>
      <c r="R47" s="89">
        <v>4000000</v>
      </c>
      <c r="S47" s="89">
        <v>4000000</v>
      </c>
      <c r="T47" s="89"/>
      <c r="U47" s="89"/>
      <c r="V47" s="89"/>
      <c r="W47" s="89"/>
    </row>
    <row r="48" s="82" customFormat="1" ht="22" customHeight="1" spans="1:23">
      <c r="A48" s="51" t="s">
        <v>467</v>
      </c>
      <c r="B48" s="51" t="s">
        <v>505</v>
      </c>
      <c r="C48" s="51" t="s">
        <v>504</v>
      </c>
      <c r="D48" s="51" t="s">
        <v>78</v>
      </c>
      <c r="E48" s="51" t="s">
        <v>136</v>
      </c>
      <c r="F48" s="51" t="s">
        <v>137</v>
      </c>
      <c r="G48" s="51" t="s">
        <v>291</v>
      </c>
      <c r="H48" s="51" t="s">
        <v>292</v>
      </c>
      <c r="I48" s="89">
        <v>850000</v>
      </c>
      <c r="J48" s="89"/>
      <c r="K48" s="89"/>
      <c r="L48" s="89"/>
      <c r="M48" s="89"/>
      <c r="N48" s="89"/>
      <c r="O48" s="89"/>
      <c r="P48" s="51"/>
      <c r="Q48" s="89"/>
      <c r="R48" s="89">
        <v>850000</v>
      </c>
      <c r="S48" s="89">
        <v>850000</v>
      </c>
      <c r="T48" s="89"/>
      <c r="U48" s="89"/>
      <c r="V48" s="89"/>
      <c r="W48" s="89"/>
    </row>
    <row r="49" s="82" customFormat="1" ht="22" customHeight="1" spans="1:23">
      <c r="A49" s="51" t="s">
        <v>467</v>
      </c>
      <c r="B49" s="51" t="s">
        <v>505</v>
      </c>
      <c r="C49" s="51" t="s">
        <v>504</v>
      </c>
      <c r="D49" s="51" t="s">
        <v>78</v>
      </c>
      <c r="E49" s="51" t="s">
        <v>136</v>
      </c>
      <c r="F49" s="51" t="s">
        <v>137</v>
      </c>
      <c r="G49" s="51" t="s">
        <v>488</v>
      </c>
      <c r="H49" s="51" t="s">
        <v>489</v>
      </c>
      <c r="I49" s="89">
        <v>10000</v>
      </c>
      <c r="J49" s="89"/>
      <c r="K49" s="89"/>
      <c r="L49" s="89"/>
      <c r="M49" s="89"/>
      <c r="N49" s="89"/>
      <c r="O49" s="89"/>
      <c r="P49" s="51"/>
      <c r="Q49" s="89"/>
      <c r="R49" s="89">
        <v>10000</v>
      </c>
      <c r="S49" s="89">
        <v>10000</v>
      </c>
      <c r="T49" s="89"/>
      <c r="U49" s="89"/>
      <c r="V49" s="89"/>
      <c r="W49" s="89"/>
    </row>
    <row r="50" s="82" customFormat="1" ht="22" customHeight="1" spans="1:23">
      <c r="A50" s="51" t="s">
        <v>467</v>
      </c>
      <c r="B50" s="51" t="s">
        <v>505</v>
      </c>
      <c r="C50" s="51" t="s">
        <v>504</v>
      </c>
      <c r="D50" s="51" t="s">
        <v>78</v>
      </c>
      <c r="E50" s="51" t="s">
        <v>136</v>
      </c>
      <c r="F50" s="51" t="s">
        <v>137</v>
      </c>
      <c r="G50" s="51" t="s">
        <v>490</v>
      </c>
      <c r="H50" s="51" t="s">
        <v>491</v>
      </c>
      <c r="I50" s="89">
        <v>40000</v>
      </c>
      <c r="J50" s="89"/>
      <c r="K50" s="89"/>
      <c r="L50" s="89"/>
      <c r="M50" s="89"/>
      <c r="N50" s="89"/>
      <c r="O50" s="89"/>
      <c r="P50" s="51"/>
      <c r="Q50" s="89"/>
      <c r="R50" s="89">
        <v>40000</v>
      </c>
      <c r="S50" s="89">
        <v>40000</v>
      </c>
      <c r="T50" s="89"/>
      <c r="U50" s="89"/>
      <c r="V50" s="89"/>
      <c r="W50" s="89"/>
    </row>
    <row r="51" s="82" customFormat="1" ht="22" customHeight="1" spans="1:23">
      <c r="A51" s="51" t="s">
        <v>467</v>
      </c>
      <c r="B51" s="51" t="s">
        <v>505</v>
      </c>
      <c r="C51" s="51" t="s">
        <v>504</v>
      </c>
      <c r="D51" s="51" t="s">
        <v>78</v>
      </c>
      <c r="E51" s="51" t="s">
        <v>136</v>
      </c>
      <c r="F51" s="51" t="s">
        <v>137</v>
      </c>
      <c r="G51" s="51" t="s">
        <v>506</v>
      </c>
      <c r="H51" s="51" t="s">
        <v>507</v>
      </c>
      <c r="I51" s="89">
        <v>35600</v>
      </c>
      <c r="J51" s="89"/>
      <c r="K51" s="89"/>
      <c r="L51" s="89"/>
      <c r="M51" s="89"/>
      <c r="N51" s="89"/>
      <c r="O51" s="89"/>
      <c r="P51" s="51"/>
      <c r="Q51" s="89"/>
      <c r="R51" s="89">
        <v>35600</v>
      </c>
      <c r="S51" s="89">
        <v>35600</v>
      </c>
      <c r="T51" s="89"/>
      <c r="U51" s="89"/>
      <c r="V51" s="89"/>
      <c r="W51" s="89"/>
    </row>
    <row r="52" s="82" customFormat="1" ht="22" customHeight="1" spans="1:23">
      <c r="A52" s="51" t="s">
        <v>467</v>
      </c>
      <c r="B52" s="51" t="s">
        <v>505</v>
      </c>
      <c r="C52" s="51" t="s">
        <v>504</v>
      </c>
      <c r="D52" s="51" t="s">
        <v>78</v>
      </c>
      <c r="E52" s="51" t="s">
        <v>136</v>
      </c>
      <c r="F52" s="51" t="s">
        <v>137</v>
      </c>
      <c r="G52" s="51" t="s">
        <v>293</v>
      </c>
      <c r="H52" s="51" t="s">
        <v>294</v>
      </c>
      <c r="I52" s="89">
        <v>20600</v>
      </c>
      <c r="J52" s="89"/>
      <c r="K52" s="89"/>
      <c r="L52" s="89"/>
      <c r="M52" s="89"/>
      <c r="N52" s="89"/>
      <c r="O52" s="89"/>
      <c r="P52" s="51"/>
      <c r="Q52" s="89"/>
      <c r="R52" s="89">
        <v>20600</v>
      </c>
      <c r="S52" s="89">
        <v>20600</v>
      </c>
      <c r="T52" s="89"/>
      <c r="U52" s="89"/>
      <c r="V52" s="89"/>
      <c r="W52" s="89"/>
    </row>
    <row r="53" s="82" customFormat="1" ht="22" customHeight="1" spans="1:23">
      <c r="A53" s="51" t="s">
        <v>467</v>
      </c>
      <c r="B53" s="51" t="s">
        <v>505</v>
      </c>
      <c r="C53" s="51" t="s">
        <v>504</v>
      </c>
      <c r="D53" s="51" t="s">
        <v>78</v>
      </c>
      <c r="E53" s="51" t="s">
        <v>136</v>
      </c>
      <c r="F53" s="51" t="s">
        <v>137</v>
      </c>
      <c r="G53" s="51" t="s">
        <v>492</v>
      </c>
      <c r="H53" s="51" t="s">
        <v>493</v>
      </c>
      <c r="I53" s="89">
        <v>18000</v>
      </c>
      <c r="J53" s="89"/>
      <c r="K53" s="89"/>
      <c r="L53" s="89"/>
      <c r="M53" s="89"/>
      <c r="N53" s="89"/>
      <c r="O53" s="89"/>
      <c r="P53" s="51"/>
      <c r="Q53" s="89"/>
      <c r="R53" s="89">
        <v>18000</v>
      </c>
      <c r="S53" s="89">
        <v>18000</v>
      </c>
      <c r="T53" s="89"/>
      <c r="U53" s="89"/>
      <c r="V53" s="89"/>
      <c r="W53" s="89"/>
    </row>
    <row r="54" s="82" customFormat="1" ht="22" customHeight="1" spans="1:23">
      <c r="A54" s="51" t="s">
        <v>467</v>
      </c>
      <c r="B54" s="51" t="s">
        <v>505</v>
      </c>
      <c r="C54" s="51" t="s">
        <v>504</v>
      </c>
      <c r="D54" s="51" t="s">
        <v>78</v>
      </c>
      <c r="E54" s="51" t="s">
        <v>136</v>
      </c>
      <c r="F54" s="51" t="s">
        <v>137</v>
      </c>
      <c r="G54" s="51" t="s">
        <v>300</v>
      </c>
      <c r="H54" s="51" t="s">
        <v>227</v>
      </c>
      <c r="I54" s="89">
        <v>30000</v>
      </c>
      <c r="J54" s="89"/>
      <c r="K54" s="89"/>
      <c r="L54" s="89"/>
      <c r="M54" s="89"/>
      <c r="N54" s="89"/>
      <c r="O54" s="89"/>
      <c r="P54" s="51"/>
      <c r="Q54" s="89"/>
      <c r="R54" s="89">
        <v>30000</v>
      </c>
      <c r="S54" s="89">
        <v>30000</v>
      </c>
      <c r="T54" s="89"/>
      <c r="U54" s="89"/>
      <c r="V54" s="89"/>
      <c r="W54" s="89"/>
    </row>
    <row r="55" s="82" customFormat="1" ht="22" customHeight="1" spans="1:23">
      <c r="A55" s="51" t="s">
        <v>467</v>
      </c>
      <c r="B55" s="51" t="s">
        <v>505</v>
      </c>
      <c r="C55" s="51" t="s">
        <v>504</v>
      </c>
      <c r="D55" s="51" t="s">
        <v>78</v>
      </c>
      <c r="E55" s="51" t="s">
        <v>136</v>
      </c>
      <c r="F55" s="51" t="s">
        <v>137</v>
      </c>
      <c r="G55" s="51" t="s">
        <v>477</v>
      </c>
      <c r="H55" s="51" t="s">
        <v>478</v>
      </c>
      <c r="I55" s="89">
        <v>2207800</v>
      </c>
      <c r="J55" s="89"/>
      <c r="K55" s="89"/>
      <c r="L55" s="89"/>
      <c r="M55" s="89"/>
      <c r="N55" s="89"/>
      <c r="O55" s="89"/>
      <c r="P55" s="51"/>
      <c r="Q55" s="89"/>
      <c r="R55" s="89">
        <v>2207800</v>
      </c>
      <c r="S55" s="89">
        <v>2207800</v>
      </c>
      <c r="T55" s="89"/>
      <c r="U55" s="89"/>
      <c r="V55" s="89"/>
      <c r="W55" s="89"/>
    </row>
    <row r="56" s="82" customFormat="1" ht="22" customHeight="1" spans="1:23">
      <c r="A56" s="51" t="s">
        <v>467</v>
      </c>
      <c r="B56" s="51" t="s">
        <v>505</v>
      </c>
      <c r="C56" s="51" t="s">
        <v>504</v>
      </c>
      <c r="D56" s="51" t="s">
        <v>78</v>
      </c>
      <c r="E56" s="51" t="s">
        <v>136</v>
      </c>
      <c r="F56" s="51" t="s">
        <v>137</v>
      </c>
      <c r="G56" s="51" t="s">
        <v>494</v>
      </c>
      <c r="H56" s="51" t="s">
        <v>495</v>
      </c>
      <c r="I56" s="89">
        <v>300000</v>
      </c>
      <c r="J56" s="89"/>
      <c r="K56" s="89"/>
      <c r="L56" s="89"/>
      <c r="M56" s="89"/>
      <c r="N56" s="89"/>
      <c r="O56" s="89"/>
      <c r="P56" s="51"/>
      <c r="Q56" s="89"/>
      <c r="R56" s="89">
        <v>300000</v>
      </c>
      <c r="S56" s="89">
        <v>300000</v>
      </c>
      <c r="T56" s="89"/>
      <c r="U56" s="89"/>
      <c r="V56" s="89"/>
      <c r="W56" s="89"/>
    </row>
    <row r="57" s="82" customFormat="1" ht="22" customHeight="1" spans="1:23">
      <c r="A57" s="51" t="s">
        <v>467</v>
      </c>
      <c r="B57" s="51" t="s">
        <v>505</v>
      </c>
      <c r="C57" s="51" t="s">
        <v>504</v>
      </c>
      <c r="D57" s="51" t="s">
        <v>78</v>
      </c>
      <c r="E57" s="51" t="s">
        <v>136</v>
      </c>
      <c r="F57" s="51" t="s">
        <v>137</v>
      </c>
      <c r="G57" s="51" t="s">
        <v>508</v>
      </c>
      <c r="H57" s="51" t="s">
        <v>509</v>
      </c>
      <c r="I57" s="89">
        <v>8000</v>
      </c>
      <c r="J57" s="89"/>
      <c r="K57" s="89"/>
      <c r="L57" s="89"/>
      <c r="M57" s="89"/>
      <c r="N57" s="89"/>
      <c r="O57" s="89"/>
      <c r="P57" s="51"/>
      <c r="Q57" s="89"/>
      <c r="R57" s="89">
        <v>8000</v>
      </c>
      <c r="S57" s="89">
        <v>8000</v>
      </c>
      <c r="T57" s="89"/>
      <c r="U57" s="89"/>
      <c r="V57" s="89"/>
      <c r="W57" s="89"/>
    </row>
    <row r="58" s="82" customFormat="1" ht="22" customHeight="1" spans="1:23">
      <c r="A58" s="51" t="s">
        <v>467</v>
      </c>
      <c r="B58" s="51" t="s">
        <v>505</v>
      </c>
      <c r="C58" s="51" t="s">
        <v>504</v>
      </c>
      <c r="D58" s="51" t="s">
        <v>78</v>
      </c>
      <c r="E58" s="51" t="s">
        <v>136</v>
      </c>
      <c r="F58" s="51" t="s">
        <v>137</v>
      </c>
      <c r="G58" s="51" t="s">
        <v>303</v>
      </c>
      <c r="H58" s="51" t="s">
        <v>302</v>
      </c>
      <c r="I58" s="89">
        <v>30000</v>
      </c>
      <c r="J58" s="89"/>
      <c r="K58" s="89"/>
      <c r="L58" s="89"/>
      <c r="M58" s="89"/>
      <c r="N58" s="89"/>
      <c r="O58" s="89"/>
      <c r="P58" s="51"/>
      <c r="Q58" s="89"/>
      <c r="R58" s="89">
        <v>30000</v>
      </c>
      <c r="S58" s="89">
        <v>30000</v>
      </c>
      <c r="T58" s="89"/>
      <c r="U58" s="89"/>
      <c r="V58" s="89"/>
      <c r="W58" s="89"/>
    </row>
    <row r="59" s="82" customFormat="1" ht="22" customHeight="1" spans="1:23">
      <c r="A59" s="51" t="s">
        <v>467</v>
      </c>
      <c r="B59" s="51" t="s">
        <v>505</v>
      </c>
      <c r="C59" s="51" t="s">
        <v>504</v>
      </c>
      <c r="D59" s="51" t="s">
        <v>78</v>
      </c>
      <c r="E59" s="51" t="s">
        <v>136</v>
      </c>
      <c r="F59" s="51" t="s">
        <v>137</v>
      </c>
      <c r="G59" s="51" t="s">
        <v>287</v>
      </c>
      <c r="H59" s="51" t="s">
        <v>288</v>
      </c>
      <c r="I59" s="89">
        <v>60000</v>
      </c>
      <c r="J59" s="89"/>
      <c r="K59" s="89"/>
      <c r="L59" s="89"/>
      <c r="M59" s="89"/>
      <c r="N59" s="89"/>
      <c r="O59" s="89"/>
      <c r="P59" s="51"/>
      <c r="Q59" s="89"/>
      <c r="R59" s="89">
        <v>60000</v>
      </c>
      <c r="S59" s="89">
        <v>60000</v>
      </c>
      <c r="T59" s="89"/>
      <c r="U59" s="89"/>
      <c r="V59" s="89"/>
      <c r="W59" s="89"/>
    </row>
    <row r="60" s="82" customFormat="1" ht="22" customHeight="1" spans="1:23">
      <c r="A60" s="51" t="s">
        <v>467</v>
      </c>
      <c r="B60" s="51" t="s">
        <v>505</v>
      </c>
      <c r="C60" s="51" t="s">
        <v>504</v>
      </c>
      <c r="D60" s="51" t="s">
        <v>78</v>
      </c>
      <c r="E60" s="51" t="s">
        <v>136</v>
      </c>
      <c r="F60" s="51" t="s">
        <v>137</v>
      </c>
      <c r="G60" s="51" t="s">
        <v>325</v>
      </c>
      <c r="H60" s="51" t="s">
        <v>326</v>
      </c>
      <c r="I60" s="89">
        <v>30000</v>
      </c>
      <c r="J60" s="89"/>
      <c r="K60" s="89"/>
      <c r="L60" s="89"/>
      <c r="M60" s="89"/>
      <c r="N60" s="89"/>
      <c r="O60" s="89"/>
      <c r="P60" s="51"/>
      <c r="Q60" s="89"/>
      <c r="R60" s="89">
        <v>30000</v>
      </c>
      <c r="S60" s="89">
        <v>30000</v>
      </c>
      <c r="T60" s="89"/>
      <c r="U60" s="89"/>
      <c r="V60" s="89"/>
      <c r="W60" s="89"/>
    </row>
    <row r="61" s="82" customFormat="1" ht="22" customHeight="1" spans="1:23">
      <c r="A61" s="51" t="s">
        <v>467</v>
      </c>
      <c r="B61" s="51" t="s">
        <v>505</v>
      </c>
      <c r="C61" s="51" t="s">
        <v>504</v>
      </c>
      <c r="D61" s="51" t="s">
        <v>78</v>
      </c>
      <c r="E61" s="51" t="s">
        <v>136</v>
      </c>
      <c r="F61" s="51" t="s">
        <v>137</v>
      </c>
      <c r="G61" s="51" t="s">
        <v>510</v>
      </c>
      <c r="H61" s="51" t="s">
        <v>511</v>
      </c>
      <c r="I61" s="89">
        <v>160000</v>
      </c>
      <c r="J61" s="89"/>
      <c r="K61" s="89"/>
      <c r="L61" s="89"/>
      <c r="M61" s="89"/>
      <c r="N61" s="89"/>
      <c r="O61" s="89"/>
      <c r="P61" s="51"/>
      <c r="Q61" s="89"/>
      <c r="R61" s="89">
        <v>160000</v>
      </c>
      <c r="S61" s="89">
        <v>160000</v>
      </c>
      <c r="T61" s="89"/>
      <c r="U61" s="89"/>
      <c r="V61" s="89"/>
      <c r="W61" s="89"/>
    </row>
    <row r="62" s="82" customFormat="1" ht="22" customHeight="1" spans="1:23">
      <c r="A62" s="51" t="s">
        <v>467</v>
      </c>
      <c r="B62" s="51" t="s">
        <v>505</v>
      </c>
      <c r="C62" s="51" t="s">
        <v>504</v>
      </c>
      <c r="D62" s="51" t="s">
        <v>78</v>
      </c>
      <c r="E62" s="51" t="s">
        <v>136</v>
      </c>
      <c r="F62" s="51" t="s">
        <v>137</v>
      </c>
      <c r="G62" s="51" t="s">
        <v>497</v>
      </c>
      <c r="H62" s="51" t="s">
        <v>498</v>
      </c>
      <c r="I62" s="89">
        <v>200000</v>
      </c>
      <c r="J62" s="89"/>
      <c r="K62" s="89"/>
      <c r="L62" s="89"/>
      <c r="M62" s="89"/>
      <c r="N62" s="89"/>
      <c r="O62" s="89"/>
      <c r="P62" s="51"/>
      <c r="Q62" s="89"/>
      <c r="R62" s="89">
        <v>200000</v>
      </c>
      <c r="S62" s="89">
        <v>200000</v>
      </c>
      <c r="T62" s="89"/>
      <c r="U62" s="89"/>
      <c r="V62" s="89"/>
      <c r="W62" s="89"/>
    </row>
    <row r="63" s="82" customFormat="1" ht="22" customHeight="1" spans="1:23">
      <c r="A63" s="51"/>
      <c r="B63" s="51"/>
      <c r="C63" s="51" t="s">
        <v>512</v>
      </c>
      <c r="D63" s="51"/>
      <c r="E63" s="51"/>
      <c r="F63" s="51"/>
      <c r="G63" s="51"/>
      <c r="H63" s="51"/>
      <c r="I63" s="88">
        <v>48500</v>
      </c>
      <c r="J63" s="89">
        <v>48500</v>
      </c>
      <c r="K63" s="89">
        <v>48500</v>
      </c>
      <c r="L63" s="89"/>
      <c r="M63" s="89"/>
      <c r="N63" s="89"/>
      <c r="O63" s="89"/>
      <c r="P63" s="51"/>
      <c r="Q63" s="89"/>
      <c r="R63" s="89"/>
      <c r="S63" s="89"/>
      <c r="T63" s="89"/>
      <c r="U63" s="89"/>
      <c r="V63" s="89"/>
      <c r="W63" s="89"/>
    </row>
    <row r="64" s="82" customFormat="1" ht="22" customHeight="1" spans="1:23">
      <c r="A64" s="51" t="s">
        <v>473</v>
      </c>
      <c r="B64" s="51" t="s">
        <v>513</v>
      </c>
      <c r="C64" s="51" t="s">
        <v>512</v>
      </c>
      <c r="D64" s="51" t="s">
        <v>78</v>
      </c>
      <c r="E64" s="51" t="s">
        <v>144</v>
      </c>
      <c r="F64" s="51" t="s">
        <v>145</v>
      </c>
      <c r="G64" s="51" t="s">
        <v>291</v>
      </c>
      <c r="H64" s="51" t="s">
        <v>292</v>
      </c>
      <c r="I64" s="89">
        <v>48500</v>
      </c>
      <c r="J64" s="89">
        <v>48500</v>
      </c>
      <c r="K64" s="89">
        <v>48500</v>
      </c>
      <c r="L64" s="89"/>
      <c r="M64" s="89"/>
      <c r="N64" s="89"/>
      <c r="O64" s="89"/>
      <c r="P64" s="51"/>
      <c r="Q64" s="89"/>
      <c r="R64" s="89"/>
      <c r="S64" s="89"/>
      <c r="T64" s="89"/>
      <c r="U64" s="89"/>
      <c r="V64" s="89"/>
      <c r="W64" s="89"/>
    </row>
    <row r="65" s="82" customFormat="1" ht="22" customHeight="1" spans="1:23">
      <c r="A65" s="51"/>
      <c r="B65" s="51"/>
      <c r="C65" s="51" t="s">
        <v>514</v>
      </c>
      <c r="D65" s="51"/>
      <c r="E65" s="51"/>
      <c r="F65" s="51"/>
      <c r="G65" s="51"/>
      <c r="H65" s="51"/>
      <c r="I65" s="88">
        <v>236274.08</v>
      </c>
      <c r="J65" s="89"/>
      <c r="K65" s="89"/>
      <c r="L65" s="89"/>
      <c r="M65" s="89"/>
      <c r="N65" s="89"/>
      <c r="O65" s="89"/>
      <c r="P65" s="51"/>
      <c r="Q65" s="89"/>
      <c r="R65" s="89">
        <v>236274.08</v>
      </c>
      <c r="S65" s="89"/>
      <c r="T65" s="89"/>
      <c r="U65" s="89"/>
      <c r="V65" s="89"/>
      <c r="W65" s="89">
        <v>236274.08</v>
      </c>
    </row>
    <row r="66" s="82" customFormat="1" ht="22" customHeight="1" spans="1:23">
      <c r="A66" s="51" t="s">
        <v>473</v>
      </c>
      <c r="B66" s="51" t="s">
        <v>515</v>
      </c>
      <c r="C66" s="51" t="s">
        <v>514</v>
      </c>
      <c r="D66" s="51" t="s">
        <v>78</v>
      </c>
      <c r="E66" s="51" t="s">
        <v>136</v>
      </c>
      <c r="F66" s="51" t="s">
        <v>137</v>
      </c>
      <c r="G66" s="51" t="s">
        <v>291</v>
      </c>
      <c r="H66" s="51" t="s">
        <v>292</v>
      </c>
      <c r="I66" s="89">
        <v>10000</v>
      </c>
      <c r="J66" s="89"/>
      <c r="K66" s="89"/>
      <c r="L66" s="89"/>
      <c r="M66" s="89"/>
      <c r="N66" s="89"/>
      <c r="O66" s="89"/>
      <c r="P66" s="51"/>
      <c r="Q66" s="89"/>
      <c r="R66" s="89">
        <v>10000</v>
      </c>
      <c r="S66" s="89"/>
      <c r="T66" s="89"/>
      <c r="U66" s="89"/>
      <c r="V66" s="89"/>
      <c r="W66" s="89">
        <v>10000</v>
      </c>
    </row>
    <row r="67" s="82" customFormat="1" ht="22" customHeight="1" spans="1:23">
      <c r="A67" s="51" t="s">
        <v>473</v>
      </c>
      <c r="B67" s="51" t="s">
        <v>515</v>
      </c>
      <c r="C67" s="51" t="s">
        <v>514</v>
      </c>
      <c r="D67" s="51" t="s">
        <v>78</v>
      </c>
      <c r="E67" s="51" t="s">
        <v>136</v>
      </c>
      <c r="F67" s="51" t="s">
        <v>137</v>
      </c>
      <c r="G67" s="51" t="s">
        <v>287</v>
      </c>
      <c r="H67" s="51" t="s">
        <v>288</v>
      </c>
      <c r="I67" s="89">
        <v>17200</v>
      </c>
      <c r="J67" s="89"/>
      <c r="K67" s="89"/>
      <c r="L67" s="89"/>
      <c r="M67" s="89"/>
      <c r="N67" s="89"/>
      <c r="O67" s="89"/>
      <c r="P67" s="51"/>
      <c r="Q67" s="89"/>
      <c r="R67" s="89">
        <v>17200</v>
      </c>
      <c r="S67" s="89"/>
      <c r="T67" s="89"/>
      <c r="U67" s="89"/>
      <c r="V67" s="89"/>
      <c r="W67" s="89">
        <v>17200</v>
      </c>
    </row>
    <row r="68" s="82" customFormat="1" ht="22" customHeight="1" spans="1:23">
      <c r="A68" s="51" t="s">
        <v>473</v>
      </c>
      <c r="B68" s="51" t="s">
        <v>515</v>
      </c>
      <c r="C68" s="51" t="s">
        <v>514</v>
      </c>
      <c r="D68" s="51" t="s">
        <v>78</v>
      </c>
      <c r="E68" s="51" t="s">
        <v>136</v>
      </c>
      <c r="F68" s="51" t="s">
        <v>137</v>
      </c>
      <c r="G68" s="51" t="s">
        <v>510</v>
      </c>
      <c r="H68" s="51" t="s">
        <v>511</v>
      </c>
      <c r="I68" s="89">
        <v>6000</v>
      </c>
      <c r="J68" s="89"/>
      <c r="K68" s="89"/>
      <c r="L68" s="89"/>
      <c r="M68" s="89"/>
      <c r="N68" s="89"/>
      <c r="O68" s="89"/>
      <c r="P68" s="51"/>
      <c r="Q68" s="89"/>
      <c r="R68" s="89">
        <v>6000</v>
      </c>
      <c r="S68" s="89"/>
      <c r="T68" s="89"/>
      <c r="U68" s="89"/>
      <c r="V68" s="89"/>
      <c r="W68" s="89">
        <v>6000</v>
      </c>
    </row>
    <row r="69" s="82" customFormat="1" ht="22" customHeight="1" spans="1:23">
      <c r="A69" s="51" t="s">
        <v>473</v>
      </c>
      <c r="B69" s="51" t="s">
        <v>515</v>
      </c>
      <c r="C69" s="51" t="s">
        <v>514</v>
      </c>
      <c r="D69" s="51" t="s">
        <v>78</v>
      </c>
      <c r="E69" s="51" t="s">
        <v>144</v>
      </c>
      <c r="F69" s="51" t="s">
        <v>145</v>
      </c>
      <c r="G69" s="51" t="s">
        <v>494</v>
      </c>
      <c r="H69" s="51" t="s">
        <v>495</v>
      </c>
      <c r="I69" s="89">
        <v>203074.08</v>
      </c>
      <c r="J69" s="89"/>
      <c r="K69" s="89"/>
      <c r="L69" s="89"/>
      <c r="M69" s="89"/>
      <c r="N69" s="89"/>
      <c r="O69" s="89"/>
      <c r="P69" s="51"/>
      <c r="Q69" s="89"/>
      <c r="R69" s="89">
        <v>203074.08</v>
      </c>
      <c r="S69" s="89"/>
      <c r="T69" s="89"/>
      <c r="U69" s="89"/>
      <c r="V69" s="89"/>
      <c r="W69" s="89">
        <v>203074.08</v>
      </c>
    </row>
    <row r="70" s="82" customFormat="1" ht="22" customHeight="1" spans="1:23">
      <c r="A70" s="51"/>
      <c r="B70" s="51"/>
      <c r="C70" s="51" t="s">
        <v>65</v>
      </c>
      <c r="D70" s="51"/>
      <c r="E70" s="51"/>
      <c r="F70" s="51"/>
      <c r="G70" s="51"/>
      <c r="H70" s="51"/>
      <c r="I70" s="88">
        <v>7900000</v>
      </c>
      <c r="J70" s="89"/>
      <c r="K70" s="89"/>
      <c r="L70" s="89"/>
      <c r="M70" s="89"/>
      <c r="N70" s="89"/>
      <c r="O70" s="89"/>
      <c r="P70" s="51"/>
      <c r="Q70" s="89"/>
      <c r="R70" s="89">
        <v>7900000</v>
      </c>
      <c r="S70" s="89">
        <v>7900000</v>
      </c>
      <c r="T70" s="89"/>
      <c r="U70" s="89"/>
      <c r="V70" s="89"/>
      <c r="W70" s="89"/>
    </row>
    <row r="71" s="82" customFormat="1" ht="22" customHeight="1" spans="1:23">
      <c r="A71" s="51" t="s">
        <v>473</v>
      </c>
      <c r="B71" s="51" t="s">
        <v>516</v>
      </c>
      <c r="C71" s="51" t="s">
        <v>65</v>
      </c>
      <c r="D71" s="51" t="s">
        <v>80</v>
      </c>
      <c r="E71" s="51" t="s">
        <v>136</v>
      </c>
      <c r="F71" s="51" t="s">
        <v>137</v>
      </c>
      <c r="G71" s="51" t="s">
        <v>291</v>
      </c>
      <c r="H71" s="51" t="s">
        <v>292</v>
      </c>
      <c r="I71" s="89">
        <v>320000</v>
      </c>
      <c r="J71" s="89"/>
      <c r="K71" s="89"/>
      <c r="L71" s="89"/>
      <c r="M71" s="89"/>
      <c r="N71" s="89"/>
      <c r="O71" s="89"/>
      <c r="P71" s="51"/>
      <c r="Q71" s="89"/>
      <c r="R71" s="89">
        <v>320000</v>
      </c>
      <c r="S71" s="89">
        <v>320000</v>
      </c>
      <c r="T71" s="89"/>
      <c r="U71" s="89"/>
      <c r="V71" s="89"/>
      <c r="W71" s="89"/>
    </row>
    <row r="72" s="82" customFormat="1" ht="22" customHeight="1" spans="1:23">
      <c r="A72" s="51" t="s">
        <v>473</v>
      </c>
      <c r="B72" s="51" t="s">
        <v>516</v>
      </c>
      <c r="C72" s="51" t="s">
        <v>65</v>
      </c>
      <c r="D72" s="51" t="s">
        <v>80</v>
      </c>
      <c r="E72" s="51" t="s">
        <v>136</v>
      </c>
      <c r="F72" s="51" t="s">
        <v>137</v>
      </c>
      <c r="G72" s="51" t="s">
        <v>484</v>
      </c>
      <c r="H72" s="51" t="s">
        <v>485</v>
      </c>
      <c r="I72" s="89">
        <v>82000</v>
      </c>
      <c r="J72" s="89"/>
      <c r="K72" s="89"/>
      <c r="L72" s="89"/>
      <c r="M72" s="89"/>
      <c r="N72" s="89"/>
      <c r="O72" s="89"/>
      <c r="P72" s="51"/>
      <c r="Q72" s="89"/>
      <c r="R72" s="89">
        <v>82000</v>
      </c>
      <c r="S72" s="89">
        <v>82000</v>
      </c>
      <c r="T72" s="89"/>
      <c r="U72" s="89"/>
      <c r="V72" s="89"/>
      <c r="W72" s="89"/>
    </row>
    <row r="73" s="82" customFormat="1" ht="22" customHeight="1" spans="1:23">
      <c r="A73" s="51" t="s">
        <v>473</v>
      </c>
      <c r="B73" s="51" t="s">
        <v>516</v>
      </c>
      <c r="C73" s="51" t="s">
        <v>65</v>
      </c>
      <c r="D73" s="51" t="s">
        <v>80</v>
      </c>
      <c r="E73" s="51" t="s">
        <v>136</v>
      </c>
      <c r="F73" s="51" t="s">
        <v>137</v>
      </c>
      <c r="G73" s="51" t="s">
        <v>486</v>
      </c>
      <c r="H73" s="51" t="s">
        <v>487</v>
      </c>
      <c r="I73" s="89">
        <v>2000</v>
      </c>
      <c r="J73" s="89"/>
      <c r="K73" s="89"/>
      <c r="L73" s="89"/>
      <c r="M73" s="89"/>
      <c r="N73" s="89"/>
      <c r="O73" s="89"/>
      <c r="P73" s="51"/>
      <c r="Q73" s="89"/>
      <c r="R73" s="89">
        <v>2000</v>
      </c>
      <c r="S73" s="89">
        <v>2000</v>
      </c>
      <c r="T73" s="89"/>
      <c r="U73" s="89"/>
      <c r="V73" s="89"/>
      <c r="W73" s="89"/>
    </row>
    <row r="74" s="82" customFormat="1" ht="22" customHeight="1" spans="1:23">
      <c r="A74" s="51" t="s">
        <v>473</v>
      </c>
      <c r="B74" s="51" t="s">
        <v>516</v>
      </c>
      <c r="C74" s="51" t="s">
        <v>65</v>
      </c>
      <c r="D74" s="51" t="s">
        <v>80</v>
      </c>
      <c r="E74" s="51" t="s">
        <v>136</v>
      </c>
      <c r="F74" s="51" t="s">
        <v>137</v>
      </c>
      <c r="G74" s="51" t="s">
        <v>488</v>
      </c>
      <c r="H74" s="51" t="s">
        <v>489</v>
      </c>
      <c r="I74" s="89">
        <v>20000</v>
      </c>
      <c r="J74" s="89"/>
      <c r="K74" s="89"/>
      <c r="L74" s="89"/>
      <c r="M74" s="89"/>
      <c r="N74" s="89"/>
      <c r="O74" s="89"/>
      <c r="P74" s="51"/>
      <c r="Q74" s="89"/>
      <c r="R74" s="89">
        <v>20000</v>
      </c>
      <c r="S74" s="89">
        <v>20000</v>
      </c>
      <c r="T74" s="89"/>
      <c r="U74" s="89"/>
      <c r="V74" s="89"/>
      <c r="W74" s="89"/>
    </row>
    <row r="75" s="82" customFormat="1" ht="22" customHeight="1" spans="1:23">
      <c r="A75" s="51" t="s">
        <v>473</v>
      </c>
      <c r="B75" s="51" t="s">
        <v>516</v>
      </c>
      <c r="C75" s="51" t="s">
        <v>65</v>
      </c>
      <c r="D75" s="51" t="s">
        <v>80</v>
      </c>
      <c r="E75" s="51" t="s">
        <v>136</v>
      </c>
      <c r="F75" s="51" t="s">
        <v>137</v>
      </c>
      <c r="G75" s="51" t="s">
        <v>490</v>
      </c>
      <c r="H75" s="51" t="s">
        <v>491</v>
      </c>
      <c r="I75" s="89">
        <v>22000</v>
      </c>
      <c r="J75" s="89"/>
      <c r="K75" s="89"/>
      <c r="L75" s="89"/>
      <c r="M75" s="89"/>
      <c r="N75" s="89"/>
      <c r="O75" s="89"/>
      <c r="P75" s="51"/>
      <c r="Q75" s="89"/>
      <c r="R75" s="89">
        <v>22000</v>
      </c>
      <c r="S75" s="89">
        <v>22000</v>
      </c>
      <c r="T75" s="89"/>
      <c r="U75" s="89"/>
      <c r="V75" s="89"/>
      <c r="W75" s="89"/>
    </row>
    <row r="76" s="82" customFormat="1" ht="22" customHeight="1" spans="1:23">
      <c r="A76" s="51" t="s">
        <v>473</v>
      </c>
      <c r="B76" s="51" t="s">
        <v>516</v>
      </c>
      <c r="C76" s="51" t="s">
        <v>65</v>
      </c>
      <c r="D76" s="51" t="s">
        <v>80</v>
      </c>
      <c r="E76" s="51" t="s">
        <v>136</v>
      </c>
      <c r="F76" s="51" t="s">
        <v>137</v>
      </c>
      <c r="G76" s="51" t="s">
        <v>506</v>
      </c>
      <c r="H76" s="51" t="s">
        <v>507</v>
      </c>
      <c r="I76" s="89">
        <v>15000</v>
      </c>
      <c r="J76" s="89"/>
      <c r="K76" s="89"/>
      <c r="L76" s="89"/>
      <c r="M76" s="89"/>
      <c r="N76" s="89"/>
      <c r="O76" s="89"/>
      <c r="P76" s="51"/>
      <c r="Q76" s="89"/>
      <c r="R76" s="89">
        <v>15000</v>
      </c>
      <c r="S76" s="89">
        <v>15000</v>
      </c>
      <c r="T76" s="89"/>
      <c r="U76" s="89"/>
      <c r="V76" s="89"/>
      <c r="W76" s="89"/>
    </row>
    <row r="77" s="82" customFormat="1" ht="22" customHeight="1" spans="1:23">
      <c r="A77" s="51" t="s">
        <v>473</v>
      </c>
      <c r="B77" s="51" t="s">
        <v>516</v>
      </c>
      <c r="C77" s="51" t="s">
        <v>65</v>
      </c>
      <c r="D77" s="51" t="s">
        <v>80</v>
      </c>
      <c r="E77" s="51" t="s">
        <v>136</v>
      </c>
      <c r="F77" s="51" t="s">
        <v>137</v>
      </c>
      <c r="G77" s="51" t="s">
        <v>293</v>
      </c>
      <c r="H77" s="51" t="s">
        <v>294</v>
      </c>
      <c r="I77" s="89">
        <v>49500</v>
      </c>
      <c r="J77" s="89"/>
      <c r="K77" s="89"/>
      <c r="L77" s="89"/>
      <c r="M77" s="89"/>
      <c r="N77" s="89"/>
      <c r="O77" s="89"/>
      <c r="P77" s="51"/>
      <c r="Q77" s="89"/>
      <c r="R77" s="89">
        <v>49500</v>
      </c>
      <c r="S77" s="89">
        <v>49500</v>
      </c>
      <c r="T77" s="89"/>
      <c r="U77" s="89"/>
      <c r="V77" s="89"/>
      <c r="W77" s="89"/>
    </row>
    <row r="78" s="82" customFormat="1" ht="22" customHeight="1" spans="1:23">
      <c r="A78" s="51" t="s">
        <v>473</v>
      </c>
      <c r="B78" s="51" t="s">
        <v>516</v>
      </c>
      <c r="C78" s="51" t="s">
        <v>65</v>
      </c>
      <c r="D78" s="51" t="s">
        <v>80</v>
      </c>
      <c r="E78" s="51" t="s">
        <v>136</v>
      </c>
      <c r="F78" s="51" t="s">
        <v>137</v>
      </c>
      <c r="G78" s="51" t="s">
        <v>492</v>
      </c>
      <c r="H78" s="51" t="s">
        <v>493</v>
      </c>
      <c r="I78" s="89">
        <v>75000</v>
      </c>
      <c r="J78" s="89"/>
      <c r="K78" s="89"/>
      <c r="L78" s="89"/>
      <c r="M78" s="89"/>
      <c r="N78" s="89"/>
      <c r="O78" s="89"/>
      <c r="P78" s="51"/>
      <c r="Q78" s="89"/>
      <c r="R78" s="89">
        <v>75000</v>
      </c>
      <c r="S78" s="89">
        <v>75000</v>
      </c>
      <c r="T78" s="89"/>
      <c r="U78" s="89"/>
      <c r="V78" s="89"/>
      <c r="W78" s="89"/>
    </row>
    <row r="79" s="82" customFormat="1" ht="22" customHeight="1" spans="1:23">
      <c r="A79" s="51" t="s">
        <v>473</v>
      </c>
      <c r="B79" s="51" t="s">
        <v>516</v>
      </c>
      <c r="C79" s="51" t="s">
        <v>65</v>
      </c>
      <c r="D79" s="51" t="s">
        <v>80</v>
      </c>
      <c r="E79" s="51" t="s">
        <v>136</v>
      </c>
      <c r="F79" s="51" t="s">
        <v>137</v>
      </c>
      <c r="G79" s="51" t="s">
        <v>300</v>
      </c>
      <c r="H79" s="51" t="s">
        <v>227</v>
      </c>
      <c r="I79" s="89">
        <v>24000</v>
      </c>
      <c r="J79" s="89"/>
      <c r="K79" s="89"/>
      <c r="L79" s="89"/>
      <c r="M79" s="89"/>
      <c r="N79" s="89"/>
      <c r="O79" s="89"/>
      <c r="P79" s="51"/>
      <c r="Q79" s="89"/>
      <c r="R79" s="89">
        <v>24000</v>
      </c>
      <c r="S79" s="89">
        <v>24000</v>
      </c>
      <c r="T79" s="89"/>
      <c r="U79" s="89"/>
      <c r="V79" s="89"/>
      <c r="W79" s="89"/>
    </row>
    <row r="80" s="82" customFormat="1" ht="22" customHeight="1" spans="1:23">
      <c r="A80" s="51" t="s">
        <v>473</v>
      </c>
      <c r="B80" s="51" t="s">
        <v>516</v>
      </c>
      <c r="C80" s="51" t="s">
        <v>65</v>
      </c>
      <c r="D80" s="51" t="s">
        <v>80</v>
      </c>
      <c r="E80" s="51" t="s">
        <v>136</v>
      </c>
      <c r="F80" s="51" t="s">
        <v>137</v>
      </c>
      <c r="G80" s="51" t="s">
        <v>477</v>
      </c>
      <c r="H80" s="51" t="s">
        <v>478</v>
      </c>
      <c r="I80" s="89">
        <v>3424300</v>
      </c>
      <c r="J80" s="89"/>
      <c r="K80" s="89"/>
      <c r="L80" s="89"/>
      <c r="M80" s="89"/>
      <c r="N80" s="89"/>
      <c r="O80" s="89"/>
      <c r="P80" s="51"/>
      <c r="Q80" s="89"/>
      <c r="R80" s="89">
        <v>3424300</v>
      </c>
      <c r="S80" s="89">
        <v>3424300</v>
      </c>
      <c r="T80" s="89"/>
      <c r="U80" s="89"/>
      <c r="V80" s="89"/>
      <c r="W80" s="89"/>
    </row>
    <row r="81" s="82" customFormat="1" ht="22" customHeight="1" spans="1:23">
      <c r="A81" s="51" t="s">
        <v>473</v>
      </c>
      <c r="B81" s="51" t="s">
        <v>516</v>
      </c>
      <c r="C81" s="51" t="s">
        <v>65</v>
      </c>
      <c r="D81" s="51" t="s">
        <v>80</v>
      </c>
      <c r="E81" s="51" t="s">
        <v>136</v>
      </c>
      <c r="F81" s="51" t="s">
        <v>137</v>
      </c>
      <c r="G81" s="51" t="s">
        <v>494</v>
      </c>
      <c r="H81" s="51" t="s">
        <v>495</v>
      </c>
      <c r="I81" s="89">
        <v>100000</v>
      </c>
      <c r="J81" s="89"/>
      <c r="K81" s="89"/>
      <c r="L81" s="89"/>
      <c r="M81" s="89"/>
      <c r="N81" s="89"/>
      <c r="O81" s="89"/>
      <c r="P81" s="51"/>
      <c r="Q81" s="89"/>
      <c r="R81" s="89">
        <v>100000</v>
      </c>
      <c r="S81" s="89">
        <v>100000</v>
      </c>
      <c r="T81" s="89"/>
      <c r="U81" s="89"/>
      <c r="V81" s="89"/>
      <c r="W81" s="89"/>
    </row>
    <row r="82" s="82" customFormat="1" ht="22" customHeight="1" spans="1:23">
      <c r="A82" s="51" t="s">
        <v>473</v>
      </c>
      <c r="B82" s="51" t="s">
        <v>516</v>
      </c>
      <c r="C82" s="51" t="s">
        <v>65</v>
      </c>
      <c r="D82" s="51" t="s">
        <v>80</v>
      </c>
      <c r="E82" s="51" t="s">
        <v>136</v>
      </c>
      <c r="F82" s="51" t="s">
        <v>137</v>
      </c>
      <c r="G82" s="51" t="s">
        <v>303</v>
      </c>
      <c r="H82" s="51" t="s">
        <v>302</v>
      </c>
      <c r="I82" s="89">
        <v>38000</v>
      </c>
      <c r="J82" s="89"/>
      <c r="K82" s="89"/>
      <c r="L82" s="89"/>
      <c r="M82" s="89"/>
      <c r="N82" s="89"/>
      <c r="O82" s="89"/>
      <c r="P82" s="51"/>
      <c r="Q82" s="89"/>
      <c r="R82" s="89">
        <v>38000</v>
      </c>
      <c r="S82" s="89">
        <v>38000</v>
      </c>
      <c r="T82" s="89"/>
      <c r="U82" s="89"/>
      <c r="V82" s="89"/>
      <c r="W82" s="89"/>
    </row>
    <row r="83" s="82" customFormat="1" ht="22" customHeight="1" spans="1:23">
      <c r="A83" s="51" t="s">
        <v>473</v>
      </c>
      <c r="B83" s="51" t="s">
        <v>516</v>
      </c>
      <c r="C83" s="51" t="s">
        <v>65</v>
      </c>
      <c r="D83" s="51" t="s">
        <v>80</v>
      </c>
      <c r="E83" s="51" t="s">
        <v>136</v>
      </c>
      <c r="F83" s="51" t="s">
        <v>137</v>
      </c>
      <c r="G83" s="51" t="s">
        <v>287</v>
      </c>
      <c r="H83" s="51" t="s">
        <v>288</v>
      </c>
      <c r="I83" s="89">
        <v>34000</v>
      </c>
      <c r="J83" s="89"/>
      <c r="K83" s="89"/>
      <c r="L83" s="89"/>
      <c r="M83" s="89"/>
      <c r="N83" s="89"/>
      <c r="O83" s="89"/>
      <c r="P83" s="51"/>
      <c r="Q83" s="89"/>
      <c r="R83" s="89">
        <v>34000</v>
      </c>
      <c r="S83" s="89">
        <v>34000</v>
      </c>
      <c r="T83" s="89"/>
      <c r="U83" s="89"/>
      <c r="V83" s="89"/>
      <c r="W83" s="89"/>
    </row>
    <row r="84" s="82" customFormat="1" ht="22" customHeight="1" spans="1:23">
      <c r="A84" s="51" t="s">
        <v>473</v>
      </c>
      <c r="B84" s="51" t="s">
        <v>516</v>
      </c>
      <c r="C84" s="51" t="s">
        <v>65</v>
      </c>
      <c r="D84" s="51" t="s">
        <v>80</v>
      </c>
      <c r="E84" s="51" t="s">
        <v>136</v>
      </c>
      <c r="F84" s="51" t="s">
        <v>137</v>
      </c>
      <c r="G84" s="51" t="s">
        <v>517</v>
      </c>
      <c r="H84" s="51" t="s">
        <v>471</v>
      </c>
      <c r="I84" s="89">
        <v>3549200</v>
      </c>
      <c r="J84" s="89"/>
      <c r="K84" s="89"/>
      <c r="L84" s="89"/>
      <c r="M84" s="89"/>
      <c r="N84" s="89"/>
      <c r="O84" s="89"/>
      <c r="P84" s="51"/>
      <c r="Q84" s="89"/>
      <c r="R84" s="89">
        <v>3549200</v>
      </c>
      <c r="S84" s="89">
        <v>3549200</v>
      </c>
      <c r="T84" s="89"/>
      <c r="U84" s="89"/>
      <c r="V84" s="89"/>
      <c r="W84" s="89"/>
    </row>
    <row r="85" s="82" customFormat="1" ht="22" customHeight="1" spans="1:23">
      <c r="A85" s="51" t="s">
        <v>473</v>
      </c>
      <c r="B85" s="51" t="s">
        <v>516</v>
      </c>
      <c r="C85" s="51" t="s">
        <v>65</v>
      </c>
      <c r="D85" s="51" t="s">
        <v>80</v>
      </c>
      <c r="E85" s="51" t="s">
        <v>136</v>
      </c>
      <c r="F85" s="51" t="s">
        <v>137</v>
      </c>
      <c r="G85" s="51" t="s">
        <v>497</v>
      </c>
      <c r="H85" s="51" t="s">
        <v>498</v>
      </c>
      <c r="I85" s="89">
        <v>85000</v>
      </c>
      <c r="J85" s="89"/>
      <c r="K85" s="89"/>
      <c r="L85" s="89"/>
      <c r="M85" s="89"/>
      <c r="N85" s="89"/>
      <c r="O85" s="89"/>
      <c r="P85" s="51"/>
      <c r="Q85" s="89"/>
      <c r="R85" s="89">
        <v>85000</v>
      </c>
      <c r="S85" s="89">
        <v>85000</v>
      </c>
      <c r="T85" s="89"/>
      <c r="U85" s="89"/>
      <c r="V85" s="89"/>
      <c r="W85" s="89"/>
    </row>
    <row r="86" s="82" customFormat="1" ht="22" customHeight="1" spans="1:23">
      <c r="A86" s="51" t="s">
        <v>473</v>
      </c>
      <c r="B86" s="51" t="s">
        <v>516</v>
      </c>
      <c r="C86" s="51" t="s">
        <v>65</v>
      </c>
      <c r="D86" s="51" t="s">
        <v>80</v>
      </c>
      <c r="E86" s="51" t="s">
        <v>136</v>
      </c>
      <c r="F86" s="51" t="s">
        <v>137</v>
      </c>
      <c r="G86" s="51" t="s">
        <v>499</v>
      </c>
      <c r="H86" s="51" t="s">
        <v>500</v>
      </c>
      <c r="I86" s="89">
        <v>60000</v>
      </c>
      <c r="J86" s="89"/>
      <c r="K86" s="89"/>
      <c r="L86" s="89"/>
      <c r="M86" s="89"/>
      <c r="N86" s="89"/>
      <c r="O86" s="89"/>
      <c r="P86" s="51"/>
      <c r="Q86" s="89"/>
      <c r="R86" s="89">
        <v>60000</v>
      </c>
      <c r="S86" s="89">
        <v>60000</v>
      </c>
      <c r="T86" s="89"/>
      <c r="U86" s="89"/>
      <c r="V86" s="89"/>
      <c r="W86" s="89"/>
    </row>
    <row r="87" s="82" customFormat="1" ht="22" customHeight="1" spans="1:23">
      <c r="A87" s="51"/>
      <c r="B87" s="51"/>
      <c r="C87" s="51" t="s">
        <v>518</v>
      </c>
      <c r="D87" s="51"/>
      <c r="E87" s="51"/>
      <c r="F87" s="51"/>
      <c r="G87" s="51"/>
      <c r="H87" s="51"/>
      <c r="I87" s="88">
        <v>63400</v>
      </c>
      <c r="J87" s="89">
        <v>63400</v>
      </c>
      <c r="K87" s="89">
        <v>63400</v>
      </c>
      <c r="L87" s="89"/>
      <c r="M87" s="89"/>
      <c r="N87" s="89"/>
      <c r="O87" s="89"/>
      <c r="P87" s="51"/>
      <c r="Q87" s="89"/>
      <c r="R87" s="89"/>
      <c r="S87" s="89"/>
      <c r="T87" s="89"/>
      <c r="U87" s="89"/>
      <c r="V87" s="89"/>
      <c r="W87" s="89"/>
    </row>
    <row r="88" s="82" customFormat="1" ht="22" customHeight="1" spans="1:23">
      <c r="A88" s="51" t="s">
        <v>459</v>
      </c>
      <c r="B88" s="51" t="s">
        <v>519</v>
      </c>
      <c r="C88" s="51" t="s">
        <v>518</v>
      </c>
      <c r="D88" s="51" t="s">
        <v>80</v>
      </c>
      <c r="E88" s="51" t="s">
        <v>144</v>
      </c>
      <c r="F88" s="51" t="s">
        <v>145</v>
      </c>
      <c r="G88" s="51" t="s">
        <v>325</v>
      </c>
      <c r="H88" s="51" t="s">
        <v>326</v>
      </c>
      <c r="I88" s="89">
        <v>63400</v>
      </c>
      <c r="J88" s="89">
        <v>63400</v>
      </c>
      <c r="K88" s="89">
        <v>63400</v>
      </c>
      <c r="L88" s="89"/>
      <c r="M88" s="89"/>
      <c r="N88" s="89"/>
      <c r="O88" s="89"/>
      <c r="P88" s="51"/>
      <c r="Q88" s="89"/>
      <c r="R88" s="89"/>
      <c r="S88" s="89"/>
      <c r="T88" s="89"/>
      <c r="U88" s="89"/>
      <c r="V88" s="89"/>
      <c r="W88" s="89"/>
    </row>
    <row r="89" s="82" customFormat="1" ht="22" customHeight="1" spans="1:23">
      <c r="A89" s="51"/>
      <c r="B89" s="51"/>
      <c r="C89" s="51" t="s">
        <v>504</v>
      </c>
      <c r="D89" s="51"/>
      <c r="E89" s="51"/>
      <c r="F89" s="51"/>
      <c r="G89" s="51"/>
      <c r="H89" s="51"/>
      <c r="I89" s="88">
        <v>2300000</v>
      </c>
      <c r="J89" s="89"/>
      <c r="K89" s="89"/>
      <c r="L89" s="89"/>
      <c r="M89" s="89"/>
      <c r="N89" s="89"/>
      <c r="O89" s="89"/>
      <c r="P89" s="51"/>
      <c r="Q89" s="89"/>
      <c r="R89" s="89">
        <v>2300000</v>
      </c>
      <c r="S89" s="89">
        <v>2300000</v>
      </c>
      <c r="T89" s="89"/>
      <c r="U89" s="89"/>
      <c r="V89" s="89"/>
      <c r="W89" s="89"/>
    </row>
    <row r="90" s="82" customFormat="1" ht="22" customHeight="1" spans="1:23">
      <c r="A90" s="51" t="s">
        <v>467</v>
      </c>
      <c r="B90" s="51" t="s">
        <v>520</v>
      </c>
      <c r="C90" s="51" t="s">
        <v>504</v>
      </c>
      <c r="D90" s="51" t="s">
        <v>84</v>
      </c>
      <c r="E90" s="51" t="s">
        <v>136</v>
      </c>
      <c r="F90" s="51" t="s">
        <v>137</v>
      </c>
      <c r="G90" s="51" t="s">
        <v>291</v>
      </c>
      <c r="H90" s="51" t="s">
        <v>292</v>
      </c>
      <c r="I90" s="89">
        <v>669400</v>
      </c>
      <c r="J90" s="89"/>
      <c r="K90" s="89"/>
      <c r="L90" s="89"/>
      <c r="M90" s="89"/>
      <c r="N90" s="89"/>
      <c r="O90" s="89"/>
      <c r="P90" s="51"/>
      <c r="Q90" s="89"/>
      <c r="R90" s="89">
        <v>669400</v>
      </c>
      <c r="S90" s="89">
        <v>669400</v>
      </c>
      <c r="T90" s="89"/>
      <c r="U90" s="89"/>
      <c r="V90" s="89"/>
      <c r="W90" s="89"/>
    </row>
    <row r="91" s="82" customFormat="1" ht="22" customHeight="1" spans="1:23">
      <c r="A91" s="51" t="s">
        <v>467</v>
      </c>
      <c r="B91" s="51" t="s">
        <v>520</v>
      </c>
      <c r="C91" s="51" t="s">
        <v>504</v>
      </c>
      <c r="D91" s="51" t="s">
        <v>84</v>
      </c>
      <c r="E91" s="51" t="s">
        <v>136</v>
      </c>
      <c r="F91" s="51" t="s">
        <v>137</v>
      </c>
      <c r="G91" s="51" t="s">
        <v>486</v>
      </c>
      <c r="H91" s="51" t="s">
        <v>487</v>
      </c>
      <c r="I91" s="89">
        <v>1000</v>
      </c>
      <c r="J91" s="89"/>
      <c r="K91" s="89"/>
      <c r="L91" s="89"/>
      <c r="M91" s="89"/>
      <c r="N91" s="89"/>
      <c r="O91" s="89"/>
      <c r="P91" s="51"/>
      <c r="Q91" s="89"/>
      <c r="R91" s="89">
        <v>1000</v>
      </c>
      <c r="S91" s="89">
        <v>1000</v>
      </c>
      <c r="T91" s="89"/>
      <c r="U91" s="89"/>
      <c r="V91" s="89"/>
      <c r="W91" s="89"/>
    </row>
    <row r="92" s="82" customFormat="1" ht="22" customHeight="1" spans="1:23">
      <c r="A92" s="51" t="s">
        <v>467</v>
      </c>
      <c r="B92" s="51" t="s">
        <v>520</v>
      </c>
      <c r="C92" s="51" t="s">
        <v>504</v>
      </c>
      <c r="D92" s="51" t="s">
        <v>84</v>
      </c>
      <c r="E92" s="51" t="s">
        <v>136</v>
      </c>
      <c r="F92" s="51" t="s">
        <v>137</v>
      </c>
      <c r="G92" s="51" t="s">
        <v>488</v>
      </c>
      <c r="H92" s="51" t="s">
        <v>489</v>
      </c>
      <c r="I92" s="89">
        <v>28000</v>
      </c>
      <c r="J92" s="89"/>
      <c r="K92" s="89"/>
      <c r="L92" s="89"/>
      <c r="M92" s="89"/>
      <c r="N92" s="89"/>
      <c r="O92" s="89"/>
      <c r="P92" s="51"/>
      <c r="Q92" s="89"/>
      <c r="R92" s="89">
        <v>28000</v>
      </c>
      <c r="S92" s="89">
        <v>28000</v>
      </c>
      <c r="T92" s="89"/>
      <c r="U92" s="89"/>
      <c r="V92" s="89"/>
      <c r="W92" s="89"/>
    </row>
    <row r="93" s="82" customFormat="1" ht="22" customHeight="1" spans="1:23">
      <c r="A93" s="51" t="s">
        <v>467</v>
      </c>
      <c r="B93" s="51" t="s">
        <v>520</v>
      </c>
      <c r="C93" s="51" t="s">
        <v>504</v>
      </c>
      <c r="D93" s="51" t="s">
        <v>84</v>
      </c>
      <c r="E93" s="51" t="s">
        <v>136</v>
      </c>
      <c r="F93" s="51" t="s">
        <v>137</v>
      </c>
      <c r="G93" s="51" t="s">
        <v>490</v>
      </c>
      <c r="H93" s="51" t="s">
        <v>491</v>
      </c>
      <c r="I93" s="89">
        <v>18000</v>
      </c>
      <c r="J93" s="89"/>
      <c r="K93" s="89"/>
      <c r="L93" s="89"/>
      <c r="M93" s="89"/>
      <c r="N93" s="89"/>
      <c r="O93" s="89"/>
      <c r="P93" s="51"/>
      <c r="Q93" s="89"/>
      <c r="R93" s="89">
        <v>18000</v>
      </c>
      <c r="S93" s="89">
        <v>18000</v>
      </c>
      <c r="T93" s="89"/>
      <c r="U93" s="89"/>
      <c r="V93" s="89"/>
      <c r="W93" s="89"/>
    </row>
    <row r="94" s="82" customFormat="1" ht="22" customHeight="1" spans="1:23">
      <c r="A94" s="51" t="s">
        <v>467</v>
      </c>
      <c r="B94" s="51" t="s">
        <v>520</v>
      </c>
      <c r="C94" s="51" t="s">
        <v>504</v>
      </c>
      <c r="D94" s="51" t="s">
        <v>84</v>
      </c>
      <c r="E94" s="51" t="s">
        <v>136</v>
      </c>
      <c r="F94" s="51" t="s">
        <v>137</v>
      </c>
      <c r="G94" s="51" t="s">
        <v>506</v>
      </c>
      <c r="H94" s="51" t="s">
        <v>507</v>
      </c>
      <c r="I94" s="89">
        <v>20000</v>
      </c>
      <c r="J94" s="89"/>
      <c r="K94" s="89"/>
      <c r="L94" s="89"/>
      <c r="M94" s="89"/>
      <c r="N94" s="89"/>
      <c r="O94" s="89"/>
      <c r="P94" s="51"/>
      <c r="Q94" s="89"/>
      <c r="R94" s="89">
        <v>20000</v>
      </c>
      <c r="S94" s="89">
        <v>20000</v>
      </c>
      <c r="T94" s="89"/>
      <c r="U94" s="89"/>
      <c r="V94" s="89"/>
      <c r="W94" s="89"/>
    </row>
    <row r="95" s="82" customFormat="1" ht="22" customHeight="1" spans="1:23">
      <c r="A95" s="51" t="s">
        <v>467</v>
      </c>
      <c r="B95" s="51" t="s">
        <v>520</v>
      </c>
      <c r="C95" s="51" t="s">
        <v>504</v>
      </c>
      <c r="D95" s="51" t="s">
        <v>84</v>
      </c>
      <c r="E95" s="51" t="s">
        <v>136</v>
      </c>
      <c r="F95" s="51" t="s">
        <v>137</v>
      </c>
      <c r="G95" s="51" t="s">
        <v>293</v>
      </c>
      <c r="H95" s="51" t="s">
        <v>294</v>
      </c>
      <c r="I95" s="89">
        <v>36000</v>
      </c>
      <c r="J95" s="89"/>
      <c r="K95" s="89"/>
      <c r="L95" s="89"/>
      <c r="M95" s="89"/>
      <c r="N95" s="89"/>
      <c r="O95" s="89"/>
      <c r="P95" s="51"/>
      <c r="Q95" s="89"/>
      <c r="R95" s="89">
        <v>36000</v>
      </c>
      <c r="S95" s="89">
        <v>36000</v>
      </c>
      <c r="T95" s="89"/>
      <c r="U95" s="89"/>
      <c r="V95" s="89"/>
      <c r="W95" s="89"/>
    </row>
    <row r="96" s="82" customFormat="1" ht="22" customHeight="1" spans="1:23">
      <c r="A96" s="51" t="s">
        <v>467</v>
      </c>
      <c r="B96" s="51" t="s">
        <v>520</v>
      </c>
      <c r="C96" s="51" t="s">
        <v>504</v>
      </c>
      <c r="D96" s="51" t="s">
        <v>84</v>
      </c>
      <c r="E96" s="51" t="s">
        <v>136</v>
      </c>
      <c r="F96" s="51" t="s">
        <v>137</v>
      </c>
      <c r="G96" s="51" t="s">
        <v>492</v>
      </c>
      <c r="H96" s="51" t="s">
        <v>493</v>
      </c>
      <c r="I96" s="89">
        <v>30000</v>
      </c>
      <c r="J96" s="89"/>
      <c r="K96" s="89"/>
      <c r="L96" s="89"/>
      <c r="M96" s="89"/>
      <c r="N96" s="89"/>
      <c r="O96" s="89"/>
      <c r="P96" s="51"/>
      <c r="Q96" s="89"/>
      <c r="R96" s="89">
        <v>30000</v>
      </c>
      <c r="S96" s="89">
        <v>30000</v>
      </c>
      <c r="T96" s="89"/>
      <c r="U96" s="89"/>
      <c r="V96" s="89"/>
      <c r="W96" s="89"/>
    </row>
    <row r="97" s="82" customFormat="1" ht="22" customHeight="1" spans="1:23">
      <c r="A97" s="51" t="s">
        <v>467</v>
      </c>
      <c r="B97" s="51" t="s">
        <v>520</v>
      </c>
      <c r="C97" s="51" t="s">
        <v>504</v>
      </c>
      <c r="D97" s="51" t="s">
        <v>84</v>
      </c>
      <c r="E97" s="51" t="s">
        <v>136</v>
      </c>
      <c r="F97" s="51" t="s">
        <v>137</v>
      </c>
      <c r="G97" s="51" t="s">
        <v>300</v>
      </c>
      <c r="H97" s="51" t="s">
        <v>227</v>
      </c>
      <c r="I97" s="89">
        <v>31600</v>
      </c>
      <c r="J97" s="89"/>
      <c r="K97" s="89"/>
      <c r="L97" s="89"/>
      <c r="M97" s="89"/>
      <c r="N97" s="89"/>
      <c r="O97" s="89"/>
      <c r="P97" s="51"/>
      <c r="Q97" s="89"/>
      <c r="R97" s="89">
        <v>31600</v>
      </c>
      <c r="S97" s="89">
        <v>31600</v>
      </c>
      <c r="T97" s="89"/>
      <c r="U97" s="89"/>
      <c r="V97" s="89"/>
      <c r="W97" s="89"/>
    </row>
    <row r="98" s="82" customFormat="1" ht="22" customHeight="1" spans="1:23">
      <c r="A98" s="51" t="s">
        <v>467</v>
      </c>
      <c r="B98" s="51" t="s">
        <v>520</v>
      </c>
      <c r="C98" s="51" t="s">
        <v>504</v>
      </c>
      <c r="D98" s="51" t="s">
        <v>84</v>
      </c>
      <c r="E98" s="51" t="s">
        <v>136</v>
      </c>
      <c r="F98" s="51" t="s">
        <v>137</v>
      </c>
      <c r="G98" s="51" t="s">
        <v>477</v>
      </c>
      <c r="H98" s="51" t="s">
        <v>478</v>
      </c>
      <c r="I98" s="89">
        <v>1180000</v>
      </c>
      <c r="J98" s="89"/>
      <c r="K98" s="89"/>
      <c r="L98" s="89"/>
      <c r="M98" s="89"/>
      <c r="N98" s="89"/>
      <c r="O98" s="89"/>
      <c r="P98" s="51"/>
      <c r="Q98" s="89"/>
      <c r="R98" s="89">
        <v>1180000</v>
      </c>
      <c r="S98" s="89">
        <v>1180000</v>
      </c>
      <c r="T98" s="89"/>
      <c r="U98" s="89"/>
      <c r="V98" s="89"/>
      <c r="W98" s="89"/>
    </row>
    <row r="99" s="82" customFormat="1" ht="22" customHeight="1" spans="1:23">
      <c r="A99" s="51" t="s">
        <v>467</v>
      </c>
      <c r="B99" s="51" t="s">
        <v>520</v>
      </c>
      <c r="C99" s="51" t="s">
        <v>504</v>
      </c>
      <c r="D99" s="51" t="s">
        <v>84</v>
      </c>
      <c r="E99" s="51" t="s">
        <v>136</v>
      </c>
      <c r="F99" s="51" t="s">
        <v>137</v>
      </c>
      <c r="G99" s="51" t="s">
        <v>521</v>
      </c>
      <c r="H99" s="51" t="s">
        <v>522</v>
      </c>
      <c r="I99" s="89">
        <v>20000</v>
      </c>
      <c r="J99" s="89"/>
      <c r="K99" s="89"/>
      <c r="L99" s="89"/>
      <c r="M99" s="89"/>
      <c r="N99" s="89"/>
      <c r="O99" s="89"/>
      <c r="P99" s="51"/>
      <c r="Q99" s="89"/>
      <c r="R99" s="89">
        <v>20000</v>
      </c>
      <c r="S99" s="89">
        <v>20000</v>
      </c>
      <c r="T99" s="89"/>
      <c r="U99" s="89"/>
      <c r="V99" s="89"/>
      <c r="W99" s="89"/>
    </row>
    <row r="100" s="82" customFormat="1" ht="22" customHeight="1" spans="1:23">
      <c r="A100" s="51" t="s">
        <v>467</v>
      </c>
      <c r="B100" s="51" t="s">
        <v>520</v>
      </c>
      <c r="C100" s="51" t="s">
        <v>504</v>
      </c>
      <c r="D100" s="51" t="s">
        <v>84</v>
      </c>
      <c r="E100" s="51" t="s">
        <v>136</v>
      </c>
      <c r="F100" s="51" t="s">
        <v>137</v>
      </c>
      <c r="G100" s="51" t="s">
        <v>494</v>
      </c>
      <c r="H100" s="51" t="s">
        <v>495</v>
      </c>
      <c r="I100" s="89">
        <v>30000</v>
      </c>
      <c r="J100" s="89"/>
      <c r="K100" s="89"/>
      <c r="L100" s="89"/>
      <c r="M100" s="89"/>
      <c r="N100" s="89"/>
      <c r="O100" s="89"/>
      <c r="P100" s="51"/>
      <c r="Q100" s="89"/>
      <c r="R100" s="89">
        <v>30000</v>
      </c>
      <c r="S100" s="89">
        <v>30000</v>
      </c>
      <c r="T100" s="89"/>
      <c r="U100" s="89"/>
      <c r="V100" s="89"/>
      <c r="W100" s="89"/>
    </row>
    <row r="101" s="82" customFormat="1" ht="22" customHeight="1" spans="1:23">
      <c r="A101" s="51" t="s">
        <v>467</v>
      </c>
      <c r="B101" s="51" t="s">
        <v>520</v>
      </c>
      <c r="C101" s="51" t="s">
        <v>504</v>
      </c>
      <c r="D101" s="51" t="s">
        <v>84</v>
      </c>
      <c r="E101" s="51" t="s">
        <v>136</v>
      </c>
      <c r="F101" s="51" t="s">
        <v>137</v>
      </c>
      <c r="G101" s="51" t="s">
        <v>508</v>
      </c>
      <c r="H101" s="51" t="s">
        <v>509</v>
      </c>
      <c r="I101" s="89">
        <v>12000</v>
      </c>
      <c r="J101" s="89"/>
      <c r="K101" s="89"/>
      <c r="L101" s="89"/>
      <c r="M101" s="89"/>
      <c r="N101" s="89"/>
      <c r="O101" s="89"/>
      <c r="P101" s="51"/>
      <c r="Q101" s="89"/>
      <c r="R101" s="89">
        <v>12000</v>
      </c>
      <c r="S101" s="89">
        <v>12000</v>
      </c>
      <c r="T101" s="89"/>
      <c r="U101" s="89"/>
      <c r="V101" s="89"/>
      <c r="W101" s="89"/>
    </row>
    <row r="102" s="82" customFormat="1" ht="22" customHeight="1" spans="1:23">
      <c r="A102" s="51" t="s">
        <v>467</v>
      </c>
      <c r="B102" s="51" t="s">
        <v>520</v>
      </c>
      <c r="C102" s="51" t="s">
        <v>504</v>
      </c>
      <c r="D102" s="51" t="s">
        <v>84</v>
      </c>
      <c r="E102" s="51" t="s">
        <v>136</v>
      </c>
      <c r="F102" s="51" t="s">
        <v>137</v>
      </c>
      <c r="G102" s="51" t="s">
        <v>303</v>
      </c>
      <c r="H102" s="51" t="s">
        <v>302</v>
      </c>
      <c r="I102" s="89">
        <v>26000</v>
      </c>
      <c r="J102" s="89"/>
      <c r="K102" s="89"/>
      <c r="L102" s="89"/>
      <c r="M102" s="89"/>
      <c r="N102" s="89"/>
      <c r="O102" s="89"/>
      <c r="P102" s="51"/>
      <c r="Q102" s="89"/>
      <c r="R102" s="89">
        <v>26000</v>
      </c>
      <c r="S102" s="89">
        <v>26000</v>
      </c>
      <c r="T102" s="89"/>
      <c r="U102" s="89"/>
      <c r="V102" s="89"/>
      <c r="W102" s="89"/>
    </row>
    <row r="103" s="82" customFormat="1" ht="22" customHeight="1" spans="1:23">
      <c r="A103" s="51" t="s">
        <v>467</v>
      </c>
      <c r="B103" s="51" t="s">
        <v>520</v>
      </c>
      <c r="C103" s="51" t="s">
        <v>504</v>
      </c>
      <c r="D103" s="51" t="s">
        <v>84</v>
      </c>
      <c r="E103" s="51" t="s">
        <v>136</v>
      </c>
      <c r="F103" s="51" t="s">
        <v>137</v>
      </c>
      <c r="G103" s="51" t="s">
        <v>287</v>
      </c>
      <c r="H103" s="51" t="s">
        <v>288</v>
      </c>
      <c r="I103" s="89">
        <v>29500</v>
      </c>
      <c r="J103" s="89"/>
      <c r="K103" s="89"/>
      <c r="L103" s="89"/>
      <c r="M103" s="89"/>
      <c r="N103" s="89"/>
      <c r="O103" s="89"/>
      <c r="P103" s="51"/>
      <c r="Q103" s="89"/>
      <c r="R103" s="89">
        <v>29500</v>
      </c>
      <c r="S103" s="89">
        <v>29500</v>
      </c>
      <c r="T103" s="89"/>
      <c r="U103" s="89"/>
      <c r="V103" s="89"/>
      <c r="W103" s="89"/>
    </row>
    <row r="104" s="82" customFormat="1" ht="22" customHeight="1" spans="1:23">
      <c r="A104" s="51" t="s">
        <v>467</v>
      </c>
      <c r="B104" s="51" t="s">
        <v>520</v>
      </c>
      <c r="C104" s="51" t="s">
        <v>504</v>
      </c>
      <c r="D104" s="51" t="s">
        <v>84</v>
      </c>
      <c r="E104" s="51" t="s">
        <v>136</v>
      </c>
      <c r="F104" s="51" t="s">
        <v>137</v>
      </c>
      <c r="G104" s="51" t="s">
        <v>309</v>
      </c>
      <c r="H104" s="51" t="s">
        <v>310</v>
      </c>
      <c r="I104" s="89">
        <v>1500</v>
      </c>
      <c r="J104" s="89"/>
      <c r="K104" s="89"/>
      <c r="L104" s="89"/>
      <c r="M104" s="89"/>
      <c r="N104" s="89"/>
      <c r="O104" s="89"/>
      <c r="P104" s="51"/>
      <c r="Q104" s="89"/>
      <c r="R104" s="89">
        <v>1500</v>
      </c>
      <c r="S104" s="89">
        <v>1500</v>
      </c>
      <c r="T104" s="89"/>
      <c r="U104" s="89"/>
      <c r="V104" s="89"/>
      <c r="W104" s="89"/>
    </row>
    <row r="105" s="82" customFormat="1" ht="22" customHeight="1" spans="1:23">
      <c r="A105" s="51" t="s">
        <v>467</v>
      </c>
      <c r="B105" s="51" t="s">
        <v>520</v>
      </c>
      <c r="C105" s="51" t="s">
        <v>504</v>
      </c>
      <c r="D105" s="51" t="s">
        <v>84</v>
      </c>
      <c r="E105" s="51" t="s">
        <v>136</v>
      </c>
      <c r="F105" s="51" t="s">
        <v>137</v>
      </c>
      <c r="G105" s="51" t="s">
        <v>321</v>
      </c>
      <c r="H105" s="51" t="s">
        <v>322</v>
      </c>
      <c r="I105" s="89">
        <v>18000</v>
      </c>
      <c r="J105" s="89"/>
      <c r="K105" s="89"/>
      <c r="L105" s="89"/>
      <c r="M105" s="89"/>
      <c r="N105" s="89"/>
      <c r="O105" s="89"/>
      <c r="P105" s="51"/>
      <c r="Q105" s="89"/>
      <c r="R105" s="89">
        <v>18000</v>
      </c>
      <c r="S105" s="89">
        <v>18000</v>
      </c>
      <c r="T105" s="89"/>
      <c r="U105" s="89"/>
      <c r="V105" s="89"/>
      <c r="W105" s="89"/>
    </row>
    <row r="106" s="82" customFormat="1" ht="22" customHeight="1" spans="1:23">
      <c r="A106" s="51" t="s">
        <v>467</v>
      </c>
      <c r="B106" s="51" t="s">
        <v>520</v>
      </c>
      <c r="C106" s="51" t="s">
        <v>504</v>
      </c>
      <c r="D106" s="51" t="s">
        <v>84</v>
      </c>
      <c r="E106" s="51" t="s">
        <v>136</v>
      </c>
      <c r="F106" s="51" t="s">
        <v>137</v>
      </c>
      <c r="G106" s="51" t="s">
        <v>325</v>
      </c>
      <c r="H106" s="51" t="s">
        <v>326</v>
      </c>
      <c r="I106" s="89">
        <v>20000</v>
      </c>
      <c r="J106" s="89"/>
      <c r="K106" s="89"/>
      <c r="L106" s="89"/>
      <c r="M106" s="89"/>
      <c r="N106" s="89"/>
      <c r="O106" s="89"/>
      <c r="P106" s="51"/>
      <c r="Q106" s="89"/>
      <c r="R106" s="89">
        <v>20000</v>
      </c>
      <c r="S106" s="89">
        <v>20000</v>
      </c>
      <c r="T106" s="89"/>
      <c r="U106" s="89"/>
      <c r="V106" s="89"/>
      <c r="W106" s="89"/>
    </row>
    <row r="107" s="82" customFormat="1" ht="22" customHeight="1" spans="1:23">
      <c r="A107" s="51" t="s">
        <v>467</v>
      </c>
      <c r="B107" s="51" t="s">
        <v>520</v>
      </c>
      <c r="C107" s="51" t="s">
        <v>504</v>
      </c>
      <c r="D107" s="51" t="s">
        <v>84</v>
      </c>
      <c r="E107" s="51" t="s">
        <v>136</v>
      </c>
      <c r="F107" s="51" t="s">
        <v>137</v>
      </c>
      <c r="G107" s="51" t="s">
        <v>510</v>
      </c>
      <c r="H107" s="51" t="s">
        <v>511</v>
      </c>
      <c r="I107" s="89">
        <v>27000</v>
      </c>
      <c r="J107" s="89"/>
      <c r="K107" s="89"/>
      <c r="L107" s="89"/>
      <c r="M107" s="89"/>
      <c r="N107" s="89"/>
      <c r="O107" s="89"/>
      <c r="P107" s="51"/>
      <c r="Q107" s="89"/>
      <c r="R107" s="89">
        <v>27000</v>
      </c>
      <c r="S107" s="89">
        <v>27000</v>
      </c>
      <c r="T107" s="89"/>
      <c r="U107" s="89"/>
      <c r="V107" s="89"/>
      <c r="W107" s="89"/>
    </row>
    <row r="108" s="82" customFormat="1" ht="22" customHeight="1" spans="1:23">
      <c r="A108" s="51" t="s">
        <v>467</v>
      </c>
      <c r="B108" s="51" t="s">
        <v>520</v>
      </c>
      <c r="C108" s="51" t="s">
        <v>504</v>
      </c>
      <c r="D108" s="51" t="s">
        <v>84</v>
      </c>
      <c r="E108" s="51" t="s">
        <v>136</v>
      </c>
      <c r="F108" s="51" t="s">
        <v>137</v>
      </c>
      <c r="G108" s="51" t="s">
        <v>372</v>
      </c>
      <c r="H108" s="51" t="s">
        <v>373</v>
      </c>
      <c r="I108" s="89">
        <v>32000</v>
      </c>
      <c r="J108" s="89"/>
      <c r="K108" s="89"/>
      <c r="L108" s="89"/>
      <c r="M108" s="89"/>
      <c r="N108" s="89"/>
      <c r="O108" s="89"/>
      <c r="P108" s="51"/>
      <c r="Q108" s="89"/>
      <c r="R108" s="89">
        <v>32000</v>
      </c>
      <c r="S108" s="89">
        <v>32000</v>
      </c>
      <c r="T108" s="89"/>
      <c r="U108" s="89"/>
      <c r="V108" s="89"/>
      <c r="W108" s="89"/>
    </row>
    <row r="109" s="82" customFormat="1" ht="22" customHeight="1" spans="1:23">
      <c r="A109" s="51" t="s">
        <v>467</v>
      </c>
      <c r="B109" s="51" t="s">
        <v>520</v>
      </c>
      <c r="C109" s="51" t="s">
        <v>504</v>
      </c>
      <c r="D109" s="51" t="s">
        <v>84</v>
      </c>
      <c r="E109" s="51" t="s">
        <v>136</v>
      </c>
      <c r="F109" s="51" t="s">
        <v>137</v>
      </c>
      <c r="G109" s="51" t="s">
        <v>497</v>
      </c>
      <c r="H109" s="51" t="s">
        <v>498</v>
      </c>
      <c r="I109" s="89">
        <v>20000</v>
      </c>
      <c r="J109" s="89"/>
      <c r="K109" s="89"/>
      <c r="L109" s="89"/>
      <c r="M109" s="89"/>
      <c r="N109" s="89"/>
      <c r="O109" s="89"/>
      <c r="P109" s="51"/>
      <c r="Q109" s="89"/>
      <c r="R109" s="89">
        <v>20000</v>
      </c>
      <c r="S109" s="89">
        <v>20000</v>
      </c>
      <c r="T109" s="89"/>
      <c r="U109" s="89"/>
      <c r="V109" s="89"/>
      <c r="W109" s="89"/>
    </row>
    <row r="110" s="82" customFormat="1" ht="22" customHeight="1" spans="1:23">
      <c r="A110" s="51" t="s">
        <v>467</v>
      </c>
      <c r="B110" s="51" t="s">
        <v>520</v>
      </c>
      <c r="C110" s="51" t="s">
        <v>504</v>
      </c>
      <c r="D110" s="51" t="s">
        <v>84</v>
      </c>
      <c r="E110" s="51" t="s">
        <v>136</v>
      </c>
      <c r="F110" s="51" t="s">
        <v>137</v>
      </c>
      <c r="G110" s="51" t="s">
        <v>499</v>
      </c>
      <c r="H110" s="51" t="s">
        <v>500</v>
      </c>
      <c r="I110" s="89">
        <v>20000</v>
      </c>
      <c r="J110" s="89"/>
      <c r="K110" s="89"/>
      <c r="L110" s="89"/>
      <c r="M110" s="89"/>
      <c r="N110" s="89"/>
      <c r="O110" s="89"/>
      <c r="P110" s="51"/>
      <c r="Q110" s="89"/>
      <c r="R110" s="89">
        <v>20000</v>
      </c>
      <c r="S110" s="89">
        <v>20000</v>
      </c>
      <c r="T110" s="89"/>
      <c r="U110" s="89"/>
      <c r="V110" s="89"/>
      <c r="W110" s="89"/>
    </row>
    <row r="111" s="82" customFormat="1" ht="22" customHeight="1" spans="1:23">
      <c r="A111" s="51" t="s">
        <v>467</v>
      </c>
      <c r="B111" s="51" t="s">
        <v>520</v>
      </c>
      <c r="C111" s="51" t="s">
        <v>504</v>
      </c>
      <c r="D111" s="51" t="s">
        <v>84</v>
      </c>
      <c r="E111" s="51" t="s">
        <v>136</v>
      </c>
      <c r="F111" s="51" t="s">
        <v>137</v>
      </c>
      <c r="G111" s="51" t="s">
        <v>523</v>
      </c>
      <c r="H111" s="51" t="s">
        <v>524</v>
      </c>
      <c r="I111" s="89">
        <v>30000</v>
      </c>
      <c r="J111" s="89"/>
      <c r="K111" s="89"/>
      <c r="L111" s="89"/>
      <c r="M111" s="89"/>
      <c r="N111" s="89"/>
      <c r="O111" s="89"/>
      <c r="P111" s="51"/>
      <c r="Q111" s="89"/>
      <c r="R111" s="89">
        <v>30000</v>
      </c>
      <c r="S111" s="89">
        <v>30000</v>
      </c>
      <c r="T111" s="89"/>
      <c r="U111" s="89"/>
      <c r="V111" s="89"/>
      <c r="W111" s="89"/>
    </row>
    <row r="112" s="82" customFormat="1" ht="22" customHeight="1" spans="1:23">
      <c r="A112" s="51"/>
      <c r="B112" s="51"/>
      <c r="C112" s="51" t="s">
        <v>512</v>
      </c>
      <c r="D112" s="51"/>
      <c r="E112" s="51"/>
      <c r="F112" s="51"/>
      <c r="G112" s="51"/>
      <c r="H112" s="51"/>
      <c r="I112" s="88">
        <v>19500</v>
      </c>
      <c r="J112" s="89">
        <v>19500</v>
      </c>
      <c r="K112" s="89">
        <v>19500</v>
      </c>
      <c r="L112" s="89"/>
      <c r="M112" s="89"/>
      <c r="N112" s="89"/>
      <c r="O112" s="89"/>
      <c r="P112" s="51"/>
      <c r="Q112" s="89"/>
      <c r="R112" s="89"/>
      <c r="S112" s="89"/>
      <c r="T112" s="89"/>
      <c r="U112" s="89"/>
      <c r="V112" s="89"/>
      <c r="W112" s="89"/>
    </row>
    <row r="113" s="82" customFormat="1" ht="22" customHeight="1" spans="1:23">
      <c r="A113" s="51" t="s">
        <v>473</v>
      </c>
      <c r="B113" s="51" t="s">
        <v>525</v>
      </c>
      <c r="C113" s="51" t="s">
        <v>512</v>
      </c>
      <c r="D113" s="51" t="s">
        <v>84</v>
      </c>
      <c r="E113" s="51" t="s">
        <v>144</v>
      </c>
      <c r="F113" s="51" t="s">
        <v>145</v>
      </c>
      <c r="G113" s="51" t="s">
        <v>291</v>
      </c>
      <c r="H113" s="51" t="s">
        <v>292</v>
      </c>
      <c r="I113" s="89">
        <v>19500</v>
      </c>
      <c r="J113" s="89">
        <v>19500</v>
      </c>
      <c r="K113" s="89">
        <v>19500</v>
      </c>
      <c r="L113" s="89"/>
      <c r="M113" s="89"/>
      <c r="N113" s="89"/>
      <c r="O113" s="89"/>
      <c r="P113" s="51"/>
      <c r="Q113" s="89"/>
      <c r="R113" s="89"/>
      <c r="S113" s="89"/>
      <c r="T113" s="89"/>
      <c r="U113" s="89"/>
      <c r="V113" s="89"/>
      <c r="W113" s="89"/>
    </row>
    <row r="114" s="82" customFormat="1" ht="22" customHeight="1" spans="1:23">
      <c r="A114" s="51"/>
      <c r="B114" s="51"/>
      <c r="C114" s="51" t="s">
        <v>526</v>
      </c>
      <c r="D114" s="51"/>
      <c r="E114" s="51"/>
      <c r="F114" s="51"/>
      <c r="G114" s="51"/>
      <c r="H114" s="51"/>
      <c r="I114" s="88">
        <v>68486.03</v>
      </c>
      <c r="J114" s="89"/>
      <c r="K114" s="89"/>
      <c r="L114" s="89"/>
      <c r="M114" s="89"/>
      <c r="N114" s="89"/>
      <c r="O114" s="89"/>
      <c r="P114" s="51"/>
      <c r="Q114" s="89"/>
      <c r="R114" s="89">
        <v>68486.03</v>
      </c>
      <c r="S114" s="89"/>
      <c r="T114" s="89"/>
      <c r="U114" s="89"/>
      <c r="V114" s="89"/>
      <c r="W114" s="89">
        <v>68486.03</v>
      </c>
    </row>
    <row r="115" s="82" customFormat="1" ht="22" customHeight="1" spans="1:23">
      <c r="A115" s="51" t="s">
        <v>473</v>
      </c>
      <c r="B115" s="51" t="s">
        <v>527</v>
      </c>
      <c r="C115" s="51" t="s">
        <v>526</v>
      </c>
      <c r="D115" s="51" t="s">
        <v>84</v>
      </c>
      <c r="E115" s="51" t="s">
        <v>144</v>
      </c>
      <c r="F115" s="51" t="s">
        <v>145</v>
      </c>
      <c r="G115" s="51" t="s">
        <v>494</v>
      </c>
      <c r="H115" s="51" t="s">
        <v>495</v>
      </c>
      <c r="I115" s="89">
        <v>68486.03</v>
      </c>
      <c r="J115" s="89"/>
      <c r="K115" s="89"/>
      <c r="L115" s="89"/>
      <c r="M115" s="89"/>
      <c r="N115" s="89"/>
      <c r="O115" s="89"/>
      <c r="P115" s="51"/>
      <c r="Q115" s="89"/>
      <c r="R115" s="89">
        <v>68486.03</v>
      </c>
      <c r="S115" s="89"/>
      <c r="T115" s="89"/>
      <c r="U115" s="89"/>
      <c r="V115" s="89"/>
      <c r="W115" s="89">
        <v>68486.03</v>
      </c>
    </row>
    <row r="116" s="82" customFormat="1" ht="22" customHeight="1" spans="1:23">
      <c r="A116" s="51"/>
      <c r="B116" s="51"/>
      <c r="C116" s="51" t="s">
        <v>528</v>
      </c>
      <c r="D116" s="51"/>
      <c r="E116" s="51"/>
      <c r="F116" s="51"/>
      <c r="G116" s="51"/>
      <c r="H116" s="51"/>
      <c r="I116" s="88">
        <v>34675</v>
      </c>
      <c r="J116" s="89"/>
      <c r="K116" s="89"/>
      <c r="L116" s="89"/>
      <c r="M116" s="89"/>
      <c r="N116" s="89"/>
      <c r="O116" s="89"/>
      <c r="P116" s="51"/>
      <c r="Q116" s="89"/>
      <c r="R116" s="89">
        <v>34675</v>
      </c>
      <c r="S116" s="89"/>
      <c r="T116" s="89"/>
      <c r="U116" s="89"/>
      <c r="V116" s="89"/>
      <c r="W116" s="89">
        <v>34675</v>
      </c>
    </row>
    <row r="117" s="82" customFormat="1" ht="22" customHeight="1" spans="1:23">
      <c r="A117" s="51" t="s">
        <v>473</v>
      </c>
      <c r="B117" s="51" t="s">
        <v>529</v>
      </c>
      <c r="C117" s="51" t="s">
        <v>528</v>
      </c>
      <c r="D117" s="51" t="s">
        <v>84</v>
      </c>
      <c r="E117" s="51" t="s">
        <v>138</v>
      </c>
      <c r="F117" s="51" t="s">
        <v>139</v>
      </c>
      <c r="G117" s="51" t="s">
        <v>291</v>
      </c>
      <c r="H117" s="51" t="s">
        <v>292</v>
      </c>
      <c r="I117" s="89">
        <v>34675</v>
      </c>
      <c r="J117" s="89"/>
      <c r="K117" s="89"/>
      <c r="L117" s="89"/>
      <c r="M117" s="89"/>
      <c r="N117" s="89"/>
      <c r="O117" s="89"/>
      <c r="P117" s="51"/>
      <c r="Q117" s="89"/>
      <c r="R117" s="89">
        <v>34675</v>
      </c>
      <c r="S117" s="89"/>
      <c r="T117" s="89"/>
      <c r="U117" s="89"/>
      <c r="V117" s="89"/>
      <c r="W117" s="89">
        <v>34675</v>
      </c>
    </row>
    <row r="118" s="82" customFormat="1" ht="22" customHeight="1" spans="1:23">
      <c r="A118" s="51"/>
      <c r="B118" s="51"/>
      <c r="C118" s="51" t="s">
        <v>530</v>
      </c>
      <c r="D118" s="51"/>
      <c r="E118" s="51"/>
      <c r="F118" s="51"/>
      <c r="G118" s="51"/>
      <c r="H118" s="51"/>
      <c r="I118" s="88">
        <v>5363</v>
      </c>
      <c r="J118" s="89"/>
      <c r="K118" s="89"/>
      <c r="L118" s="89"/>
      <c r="M118" s="89"/>
      <c r="N118" s="89"/>
      <c r="O118" s="89"/>
      <c r="P118" s="51"/>
      <c r="Q118" s="89"/>
      <c r="R118" s="89">
        <v>5363</v>
      </c>
      <c r="S118" s="89"/>
      <c r="T118" s="89"/>
      <c r="U118" s="89"/>
      <c r="V118" s="89"/>
      <c r="W118" s="89">
        <v>5363</v>
      </c>
    </row>
    <row r="119" s="82" customFormat="1" ht="22" customHeight="1" spans="1:23">
      <c r="A119" s="51" t="s">
        <v>473</v>
      </c>
      <c r="B119" s="51" t="s">
        <v>531</v>
      </c>
      <c r="C119" s="51" t="s">
        <v>530</v>
      </c>
      <c r="D119" s="51" t="s">
        <v>84</v>
      </c>
      <c r="E119" s="51" t="s">
        <v>136</v>
      </c>
      <c r="F119" s="51" t="s">
        <v>137</v>
      </c>
      <c r="G119" s="51" t="s">
        <v>291</v>
      </c>
      <c r="H119" s="51" t="s">
        <v>292</v>
      </c>
      <c r="I119" s="89">
        <v>5363</v>
      </c>
      <c r="J119" s="89"/>
      <c r="K119" s="89"/>
      <c r="L119" s="89"/>
      <c r="M119" s="89"/>
      <c r="N119" s="89"/>
      <c r="O119" s="89"/>
      <c r="P119" s="51"/>
      <c r="Q119" s="89"/>
      <c r="R119" s="89">
        <v>5363</v>
      </c>
      <c r="S119" s="89"/>
      <c r="T119" s="89"/>
      <c r="U119" s="89"/>
      <c r="V119" s="89"/>
      <c r="W119" s="89">
        <v>5363</v>
      </c>
    </row>
    <row r="120" s="82" customFormat="1" ht="22" customHeight="1" spans="1:23">
      <c r="A120" s="51"/>
      <c r="B120" s="51"/>
      <c r="C120" s="51" t="s">
        <v>504</v>
      </c>
      <c r="D120" s="51"/>
      <c r="E120" s="51"/>
      <c r="F120" s="51"/>
      <c r="G120" s="51"/>
      <c r="H120" s="51"/>
      <c r="I120" s="88">
        <v>2600000</v>
      </c>
      <c r="J120" s="89"/>
      <c r="K120" s="89"/>
      <c r="L120" s="89"/>
      <c r="M120" s="89"/>
      <c r="N120" s="89"/>
      <c r="O120" s="89"/>
      <c r="P120" s="51"/>
      <c r="Q120" s="89"/>
      <c r="R120" s="89">
        <v>2600000</v>
      </c>
      <c r="S120" s="89">
        <v>2600000</v>
      </c>
      <c r="T120" s="89"/>
      <c r="U120" s="89"/>
      <c r="V120" s="89"/>
      <c r="W120" s="89"/>
    </row>
    <row r="121" s="82" customFormat="1" ht="22" customHeight="1" spans="1:23">
      <c r="A121" s="51" t="s">
        <v>467</v>
      </c>
      <c r="B121" s="51" t="s">
        <v>532</v>
      </c>
      <c r="C121" s="51" t="s">
        <v>504</v>
      </c>
      <c r="D121" s="51" t="s">
        <v>82</v>
      </c>
      <c r="E121" s="51" t="s">
        <v>136</v>
      </c>
      <c r="F121" s="51" t="s">
        <v>137</v>
      </c>
      <c r="G121" s="51" t="s">
        <v>291</v>
      </c>
      <c r="H121" s="51" t="s">
        <v>292</v>
      </c>
      <c r="I121" s="89">
        <v>500000</v>
      </c>
      <c r="J121" s="89"/>
      <c r="K121" s="89"/>
      <c r="L121" s="89"/>
      <c r="M121" s="89"/>
      <c r="N121" s="89"/>
      <c r="O121" s="89"/>
      <c r="P121" s="51"/>
      <c r="Q121" s="89"/>
      <c r="R121" s="89">
        <v>500000</v>
      </c>
      <c r="S121" s="89">
        <v>500000</v>
      </c>
      <c r="T121" s="89"/>
      <c r="U121" s="89"/>
      <c r="V121" s="89"/>
      <c r="W121" s="89"/>
    </row>
    <row r="122" s="82" customFormat="1" ht="22" customHeight="1" spans="1:23">
      <c r="A122" s="51" t="s">
        <v>467</v>
      </c>
      <c r="B122" s="51" t="s">
        <v>532</v>
      </c>
      <c r="C122" s="51" t="s">
        <v>504</v>
      </c>
      <c r="D122" s="51" t="s">
        <v>82</v>
      </c>
      <c r="E122" s="51" t="s">
        <v>136</v>
      </c>
      <c r="F122" s="51" t="s">
        <v>137</v>
      </c>
      <c r="G122" s="51" t="s">
        <v>486</v>
      </c>
      <c r="H122" s="51" t="s">
        <v>487</v>
      </c>
      <c r="I122" s="89">
        <v>3000</v>
      </c>
      <c r="J122" s="89"/>
      <c r="K122" s="89"/>
      <c r="L122" s="89"/>
      <c r="M122" s="89"/>
      <c r="N122" s="89"/>
      <c r="O122" s="89"/>
      <c r="P122" s="51"/>
      <c r="Q122" s="89"/>
      <c r="R122" s="89">
        <v>3000</v>
      </c>
      <c r="S122" s="89">
        <v>3000</v>
      </c>
      <c r="T122" s="89"/>
      <c r="U122" s="89"/>
      <c r="V122" s="89"/>
      <c r="W122" s="89"/>
    </row>
    <row r="123" s="82" customFormat="1" ht="22" customHeight="1" spans="1:23">
      <c r="A123" s="51" t="s">
        <v>467</v>
      </c>
      <c r="B123" s="51" t="s">
        <v>532</v>
      </c>
      <c r="C123" s="51" t="s">
        <v>504</v>
      </c>
      <c r="D123" s="51" t="s">
        <v>82</v>
      </c>
      <c r="E123" s="51" t="s">
        <v>136</v>
      </c>
      <c r="F123" s="51" t="s">
        <v>137</v>
      </c>
      <c r="G123" s="51" t="s">
        <v>488</v>
      </c>
      <c r="H123" s="51" t="s">
        <v>489</v>
      </c>
      <c r="I123" s="89">
        <v>20000</v>
      </c>
      <c r="J123" s="89"/>
      <c r="K123" s="89"/>
      <c r="L123" s="89"/>
      <c r="M123" s="89"/>
      <c r="N123" s="89"/>
      <c r="O123" s="89"/>
      <c r="P123" s="51"/>
      <c r="Q123" s="89"/>
      <c r="R123" s="89">
        <v>20000</v>
      </c>
      <c r="S123" s="89">
        <v>20000</v>
      </c>
      <c r="T123" s="89"/>
      <c r="U123" s="89"/>
      <c r="V123" s="89"/>
      <c r="W123" s="89"/>
    </row>
    <row r="124" s="82" customFormat="1" ht="22" customHeight="1" spans="1:23">
      <c r="A124" s="51" t="s">
        <v>467</v>
      </c>
      <c r="B124" s="51" t="s">
        <v>532</v>
      </c>
      <c r="C124" s="51" t="s">
        <v>504</v>
      </c>
      <c r="D124" s="51" t="s">
        <v>82</v>
      </c>
      <c r="E124" s="51" t="s">
        <v>136</v>
      </c>
      <c r="F124" s="51" t="s">
        <v>137</v>
      </c>
      <c r="G124" s="51" t="s">
        <v>490</v>
      </c>
      <c r="H124" s="51" t="s">
        <v>491</v>
      </c>
      <c r="I124" s="89">
        <v>20000</v>
      </c>
      <c r="J124" s="89"/>
      <c r="K124" s="89"/>
      <c r="L124" s="89"/>
      <c r="M124" s="89"/>
      <c r="N124" s="89"/>
      <c r="O124" s="89"/>
      <c r="P124" s="51"/>
      <c r="Q124" s="89"/>
      <c r="R124" s="89">
        <v>20000</v>
      </c>
      <c r="S124" s="89">
        <v>20000</v>
      </c>
      <c r="T124" s="89"/>
      <c r="U124" s="89"/>
      <c r="V124" s="89"/>
      <c r="W124" s="89"/>
    </row>
    <row r="125" s="82" customFormat="1" ht="22" customHeight="1" spans="1:23">
      <c r="A125" s="51" t="s">
        <v>467</v>
      </c>
      <c r="B125" s="51" t="s">
        <v>532</v>
      </c>
      <c r="C125" s="51" t="s">
        <v>504</v>
      </c>
      <c r="D125" s="51" t="s">
        <v>82</v>
      </c>
      <c r="E125" s="51" t="s">
        <v>136</v>
      </c>
      <c r="F125" s="51" t="s">
        <v>137</v>
      </c>
      <c r="G125" s="51" t="s">
        <v>506</v>
      </c>
      <c r="H125" s="51" t="s">
        <v>507</v>
      </c>
      <c r="I125" s="89">
        <v>65000</v>
      </c>
      <c r="J125" s="89"/>
      <c r="K125" s="89"/>
      <c r="L125" s="89"/>
      <c r="M125" s="89"/>
      <c r="N125" s="89"/>
      <c r="O125" s="89"/>
      <c r="P125" s="51"/>
      <c r="Q125" s="89"/>
      <c r="R125" s="89">
        <v>65000</v>
      </c>
      <c r="S125" s="89">
        <v>65000</v>
      </c>
      <c r="T125" s="89"/>
      <c r="U125" s="89"/>
      <c r="V125" s="89"/>
      <c r="W125" s="89"/>
    </row>
    <row r="126" s="82" customFormat="1" ht="22" customHeight="1" spans="1:23">
      <c r="A126" s="51" t="s">
        <v>467</v>
      </c>
      <c r="B126" s="51" t="s">
        <v>532</v>
      </c>
      <c r="C126" s="51" t="s">
        <v>504</v>
      </c>
      <c r="D126" s="51" t="s">
        <v>82</v>
      </c>
      <c r="E126" s="51" t="s">
        <v>136</v>
      </c>
      <c r="F126" s="51" t="s">
        <v>137</v>
      </c>
      <c r="G126" s="51" t="s">
        <v>293</v>
      </c>
      <c r="H126" s="51" t="s">
        <v>294</v>
      </c>
      <c r="I126" s="89">
        <v>28000</v>
      </c>
      <c r="J126" s="89"/>
      <c r="K126" s="89"/>
      <c r="L126" s="89"/>
      <c r="M126" s="89"/>
      <c r="N126" s="89"/>
      <c r="O126" s="89"/>
      <c r="P126" s="51"/>
      <c r="Q126" s="89"/>
      <c r="R126" s="89">
        <v>28000</v>
      </c>
      <c r="S126" s="89">
        <v>28000</v>
      </c>
      <c r="T126" s="89"/>
      <c r="U126" s="89"/>
      <c r="V126" s="89"/>
      <c r="W126" s="89"/>
    </row>
    <row r="127" s="82" customFormat="1" ht="22" customHeight="1" spans="1:23">
      <c r="A127" s="51" t="s">
        <v>467</v>
      </c>
      <c r="B127" s="51" t="s">
        <v>532</v>
      </c>
      <c r="C127" s="51" t="s">
        <v>504</v>
      </c>
      <c r="D127" s="51" t="s">
        <v>82</v>
      </c>
      <c r="E127" s="51" t="s">
        <v>136</v>
      </c>
      <c r="F127" s="51" t="s">
        <v>137</v>
      </c>
      <c r="G127" s="51" t="s">
        <v>492</v>
      </c>
      <c r="H127" s="51" t="s">
        <v>493</v>
      </c>
      <c r="I127" s="89">
        <v>28000</v>
      </c>
      <c r="J127" s="89"/>
      <c r="K127" s="89"/>
      <c r="L127" s="89"/>
      <c r="M127" s="89"/>
      <c r="N127" s="89"/>
      <c r="O127" s="89"/>
      <c r="P127" s="51"/>
      <c r="Q127" s="89"/>
      <c r="R127" s="89">
        <v>28000</v>
      </c>
      <c r="S127" s="89">
        <v>28000</v>
      </c>
      <c r="T127" s="89"/>
      <c r="U127" s="89"/>
      <c r="V127" s="89"/>
      <c r="W127" s="89"/>
    </row>
    <row r="128" s="82" customFormat="1" ht="22" customHeight="1" spans="1:23">
      <c r="A128" s="51" t="s">
        <v>467</v>
      </c>
      <c r="B128" s="51" t="s">
        <v>532</v>
      </c>
      <c r="C128" s="51" t="s">
        <v>504</v>
      </c>
      <c r="D128" s="51" t="s">
        <v>82</v>
      </c>
      <c r="E128" s="51" t="s">
        <v>136</v>
      </c>
      <c r="F128" s="51" t="s">
        <v>137</v>
      </c>
      <c r="G128" s="51" t="s">
        <v>477</v>
      </c>
      <c r="H128" s="51" t="s">
        <v>478</v>
      </c>
      <c r="I128" s="89">
        <v>1608600</v>
      </c>
      <c r="J128" s="89"/>
      <c r="K128" s="89"/>
      <c r="L128" s="89"/>
      <c r="M128" s="89"/>
      <c r="N128" s="89"/>
      <c r="O128" s="89"/>
      <c r="P128" s="51"/>
      <c r="Q128" s="89"/>
      <c r="R128" s="89">
        <v>1608600</v>
      </c>
      <c r="S128" s="89">
        <v>1608600</v>
      </c>
      <c r="T128" s="89"/>
      <c r="U128" s="89"/>
      <c r="V128" s="89"/>
      <c r="W128" s="89"/>
    </row>
    <row r="129" s="82" customFormat="1" ht="22" customHeight="1" spans="1:23">
      <c r="A129" s="51" t="s">
        <v>467</v>
      </c>
      <c r="B129" s="51" t="s">
        <v>532</v>
      </c>
      <c r="C129" s="51" t="s">
        <v>504</v>
      </c>
      <c r="D129" s="51" t="s">
        <v>82</v>
      </c>
      <c r="E129" s="51" t="s">
        <v>136</v>
      </c>
      <c r="F129" s="51" t="s">
        <v>137</v>
      </c>
      <c r="G129" s="51" t="s">
        <v>494</v>
      </c>
      <c r="H129" s="51" t="s">
        <v>495</v>
      </c>
      <c r="I129" s="89">
        <v>100000</v>
      </c>
      <c r="J129" s="89"/>
      <c r="K129" s="89"/>
      <c r="L129" s="89"/>
      <c r="M129" s="89"/>
      <c r="N129" s="89"/>
      <c r="O129" s="89"/>
      <c r="P129" s="51"/>
      <c r="Q129" s="89"/>
      <c r="R129" s="89">
        <v>100000</v>
      </c>
      <c r="S129" s="89">
        <v>100000</v>
      </c>
      <c r="T129" s="89"/>
      <c r="U129" s="89"/>
      <c r="V129" s="89"/>
      <c r="W129" s="89"/>
    </row>
    <row r="130" s="82" customFormat="1" ht="22" customHeight="1" spans="1:23">
      <c r="A130" s="51" t="s">
        <v>467</v>
      </c>
      <c r="B130" s="51" t="s">
        <v>532</v>
      </c>
      <c r="C130" s="51" t="s">
        <v>504</v>
      </c>
      <c r="D130" s="51" t="s">
        <v>82</v>
      </c>
      <c r="E130" s="51" t="s">
        <v>136</v>
      </c>
      <c r="F130" s="51" t="s">
        <v>137</v>
      </c>
      <c r="G130" s="51" t="s">
        <v>303</v>
      </c>
      <c r="H130" s="51" t="s">
        <v>302</v>
      </c>
      <c r="I130" s="89">
        <v>27400</v>
      </c>
      <c r="J130" s="89"/>
      <c r="K130" s="89"/>
      <c r="L130" s="89"/>
      <c r="M130" s="89"/>
      <c r="N130" s="89"/>
      <c r="O130" s="89"/>
      <c r="P130" s="51"/>
      <c r="Q130" s="89"/>
      <c r="R130" s="89">
        <v>27400</v>
      </c>
      <c r="S130" s="89">
        <v>27400</v>
      </c>
      <c r="T130" s="89"/>
      <c r="U130" s="89"/>
      <c r="V130" s="89"/>
      <c r="W130" s="89"/>
    </row>
    <row r="131" s="82" customFormat="1" ht="22" customHeight="1" spans="1:23">
      <c r="A131" s="51" t="s">
        <v>467</v>
      </c>
      <c r="B131" s="51" t="s">
        <v>532</v>
      </c>
      <c r="C131" s="51" t="s">
        <v>504</v>
      </c>
      <c r="D131" s="51" t="s">
        <v>82</v>
      </c>
      <c r="E131" s="51" t="s">
        <v>136</v>
      </c>
      <c r="F131" s="51" t="s">
        <v>137</v>
      </c>
      <c r="G131" s="51" t="s">
        <v>287</v>
      </c>
      <c r="H131" s="51" t="s">
        <v>288</v>
      </c>
      <c r="I131" s="89">
        <v>32000</v>
      </c>
      <c r="J131" s="89"/>
      <c r="K131" s="89"/>
      <c r="L131" s="89"/>
      <c r="M131" s="89"/>
      <c r="N131" s="89"/>
      <c r="O131" s="89"/>
      <c r="P131" s="51"/>
      <c r="Q131" s="89"/>
      <c r="R131" s="89">
        <v>32000</v>
      </c>
      <c r="S131" s="89">
        <v>32000</v>
      </c>
      <c r="T131" s="89"/>
      <c r="U131" s="89"/>
      <c r="V131" s="89"/>
      <c r="W131" s="89"/>
    </row>
    <row r="132" s="82" customFormat="1" ht="22" customHeight="1" spans="1:23">
      <c r="A132" s="51" t="s">
        <v>467</v>
      </c>
      <c r="B132" s="51" t="s">
        <v>532</v>
      </c>
      <c r="C132" s="51" t="s">
        <v>504</v>
      </c>
      <c r="D132" s="51" t="s">
        <v>82</v>
      </c>
      <c r="E132" s="51" t="s">
        <v>136</v>
      </c>
      <c r="F132" s="51" t="s">
        <v>137</v>
      </c>
      <c r="G132" s="51" t="s">
        <v>321</v>
      </c>
      <c r="H132" s="51" t="s">
        <v>322</v>
      </c>
      <c r="I132" s="89">
        <v>20000</v>
      </c>
      <c r="J132" s="89"/>
      <c r="K132" s="89"/>
      <c r="L132" s="89"/>
      <c r="M132" s="89"/>
      <c r="N132" s="89"/>
      <c r="O132" s="89"/>
      <c r="P132" s="51"/>
      <c r="Q132" s="89"/>
      <c r="R132" s="89">
        <v>20000</v>
      </c>
      <c r="S132" s="89">
        <v>20000</v>
      </c>
      <c r="T132" s="89"/>
      <c r="U132" s="89"/>
      <c r="V132" s="89"/>
      <c r="W132" s="89"/>
    </row>
    <row r="133" s="82" customFormat="1" ht="22" customHeight="1" spans="1:23">
      <c r="A133" s="51" t="s">
        <v>467</v>
      </c>
      <c r="B133" s="51" t="s">
        <v>532</v>
      </c>
      <c r="C133" s="51" t="s">
        <v>504</v>
      </c>
      <c r="D133" s="51" t="s">
        <v>82</v>
      </c>
      <c r="E133" s="51" t="s">
        <v>136</v>
      </c>
      <c r="F133" s="51" t="s">
        <v>137</v>
      </c>
      <c r="G133" s="51" t="s">
        <v>325</v>
      </c>
      <c r="H133" s="51" t="s">
        <v>326</v>
      </c>
      <c r="I133" s="89">
        <v>30000</v>
      </c>
      <c r="J133" s="89"/>
      <c r="K133" s="89"/>
      <c r="L133" s="89"/>
      <c r="M133" s="89"/>
      <c r="N133" s="89"/>
      <c r="O133" s="89"/>
      <c r="P133" s="51"/>
      <c r="Q133" s="89"/>
      <c r="R133" s="89">
        <v>30000</v>
      </c>
      <c r="S133" s="89">
        <v>30000</v>
      </c>
      <c r="T133" s="89"/>
      <c r="U133" s="89"/>
      <c r="V133" s="89"/>
      <c r="W133" s="89"/>
    </row>
    <row r="134" s="82" customFormat="1" ht="22" customHeight="1" spans="1:23">
      <c r="A134" s="51" t="s">
        <v>467</v>
      </c>
      <c r="B134" s="51" t="s">
        <v>532</v>
      </c>
      <c r="C134" s="51" t="s">
        <v>504</v>
      </c>
      <c r="D134" s="51" t="s">
        <v>82</v>
      </c>
      <c r="E134" s="51" t="s">
        <v>136</v>
      </c>
      <c r="F134" s="51" t="s">
        <v>137</v>
      </c>
      <c r="G134" s="51" t="s">
        <v>510</v>
      </c>
      <c r="H134" s="51" t="s">
        <v>511</v>
      </c>
      <c r="I134" s="89">
        <v>20000</v>
      </c>
      <c r="J134" s="89"/>
      <c r="K134" s="89"/>
      <c r="L134" s="89"/>
      <c r="M134" s="89"/>
      <c r="N134" s="89"/>
      <c r="O134" s="89"/>
      <c r="P134" s="51"/>
      <c r="Q134" s="89"/>
      <c r="R134" s="89">
        <v>20000</v>
      </c>
      <c r="S134" s="89">
        <v>20000</v>
      </c>
      <c r="T134" s="89"/>
      <c r="U134" s="89"/>
      <c r="V134" s="89"/>
      <c r="W134" s="89"/>
    </row>
    <row r="135" s="82" customFormat="1" ht="22" customHeight="1" spans="1:23">
      <c r="A135" s="51" t="s">
        <v>467</v>
      </c>
      <c r="B135" s="51" t="s">
        <v>532</v>
      </c>
      <c r="C135" s="51" t="s">
        <v>504</v>
      </c>
      <c r="D135" s="51" t="s">
        <v>82</v>
      </c>
      <c r="E135" s="51" t="s">
        <v>136</v>
      </c>
      <c r="F135" s="51" t="s">
        <v>137</v>
      </c>
      <c r="G135" s="51" t="s">
        <v>372</v>
      </c>
      <c r="H135" s="51" t="s">
        <v>373</v>
      </c>
      <c r="I135" s="89">
        <v>18000</v>
      </c>
      <c r="J135" s="89"/>
      <c r="K135" s="89"/>
      <c r="L135" s="89"/>
      <c r="M135" s="89"/>
      <c r="N135" s="89"/>
      <c r="O135" s="89"/>
      <c r="P135" s="51"/>
      <c r="Q135" s="89"/>
      <c r="R135" s="89">
        <v>18000</v>
      </c>
      <c r="S135" s="89">
        <v>18000</v>
      </c>
      <c r="T135" s="89"/>
      <c r="U135" s="89"/>
      <c r="V135" s="89"/>
      <c r="W135" s="89"/>
    </row>
    <row r="136" s="82" customFormat="1" ht="22" customHeight="1" spans="1:23">
      <c r="A136" s="51" t="s">
        <v>467</v>
      </c>
      <c r="B136" s="51" t="s">
        <v>532</v>
      </c>
      <c r="C136" s="51" t="s">
        <v>504</v>
      </c>
      <c r="D136" s="51" t="s">
        <v>82</v>
      </c>
      <c r="E136" s="51" t="s">
        <v>136</v>
      </c>
      <c r="F136" s="51" t="s">
        <v>137</v>
      </c>
      <c r="G136" s="51" t="s">
        <v>497</v>
      </c>
      <c r="H136" s="51" t="s">
        <v>498</v>
      </c>
      <c r="I136" s="89">
        <v>30000</v>
      </c>
      <c r="J136" s="89"/>
      <c r="K136" s="89"/>
      <c r="L136" s="89"/>
      <c r="M136" s="89"/>
      <c r="N136" s="89"/>
      <c r="O136" s="89"/>
      <c r="P136" s="51"/>
      <c r="Q136" s="89"/>
      <c r="R136" s="89">
        <v>30000</v>
      </c>
      <c r="S136" s="89">
        <v>30000</v>
      </c>
      <c r="T136" s="89"/>
      <c r="U136" s="89"/>
      <c r="V136" s="89"/>
      <c r="W136" s="89"/>
    </row>
    <row r="137" s="82" customFormat="1" ht="22" customHeight="1" spans="1:23">
      <c r="A137" s="51" t="s">
        <v>467</v>
      </c>
      <c r="B137" s="51" t="s">
        <v>532</v>
      </c>
      <c r="C137" s="51" t="s">
        <v>504</v>
      </c>
      <c r="D137" s="51" t="s">
        <v>82</v>
      </c>
      <c r="E137" s="51" t="s">
        <v>136</v>
      </c>
      <c r="F137" s="51" t="s">
        <v>137</v>
      </c>
      <c r="G137" s="51" t="s">
        <v>499</v>
      </c>
      <c r="H137" s="51" t="s">
        <v>500</v>
      </c>
      <c r="I137" s="89">
        <v>50000</v>
      </c>
      <c r="J137" s="89"/>
      <c r="K137" s="89"/>
      <c r="L137" s="89"/>
      <c r="M137" s="89"/>
      <c r="N137" s="89"/>
      <c r="O137" s="89"/>
      <c r="P137" s="51"/>
      <c r="Q137" s="89"/>
      <c r="R137" s="89">
        <v>50000</v>
      </c>
      <c r="S137" s="89">
        <v>50000</v>
      </c>
      <c r="T137" s="89"/>
      <c r="U137" s="89"/>
      <c r="V137" s="89"/>
      <c r="W137" s="89"/>
    </row>
    <row r="138" s="82" customFormat="1" ht="22" customHeight="1" spans="1:23">
      <c r="A138" s="51"/>
      <c r="B138" s="51"/>
      <c r="C138" s="51" t="s">
        <v>512</v>
      </c>
      <c r="D138" s="51"/>
      <c r="E138" s="51"/>
      <c r="F138" s="51"/>
      <c r="G138" s="51"/>
      <c r="H138" s="51"/>
      <c r="I138" s="88">
        <v>23400</v>
      </c>
      <c r="J138" s="89">
        <v>23400</v>
      </c>
      <c r="K138" s="89">
        <v>23400</v>
      </c>
      <c r="L138" s="89"/>
      <c r="M138" s="89"/>
      <c r="N138" s="89"/>
      <c r="O138" s="89"/>
      <c r="P138" s="51"/>
      <c r="Q138" s="89"/>
      <c r="R138" s="89"/>
      <c r="S138" s="89"/>
      <c r="T138" s="89"/>
      <c r="U138" s="89"/>
      <c r="V138" s="89"/>
      <c r="W138" s="89"/>
    </row>
    <row r="139" s="82" customFormat="1" ht="22" customHeight="1" spans="1:23">
      <c r="A139" s="51" t="s">
        <v>473</v>
      </c>
      <c r="B139" s="51" t="s">
        <v>533</v>
      </c>
      <c r="C139" s="51" t="s">
        <v>512</v>
      </c>
      <c r="D139" s="51" t="s">
        <v>82</v>
      </c>
      <c r="E139" s="51" t="s">
        <v>144</v>
      </c>
      <c r="F139" s="51" t="s">
        <v>145</v>
      </c>
      <c r="G139" s="51" t="s">
        <v>291</v>
      </c>
      <c r="H139" s="51" t="s">
        <v>292</v>
      </c>
      <c r="I139" s="89">
        <v>23400</v>
      </c>
      <c r="J139" s="89">
        <v>23400</v>
      </c>
      <c r="K139" s="89">
        <v>23400</v>
      </c>
      <c r="L139" s="89"/>
      <c r="M139" s="89"/>
      <c r="N139" s="89"/>
      <c r="O139" s="89"/>
      <c r="P139" s="51"/>
      <c r="Q139" s="89"/>
      <c r="R139" s="89"/>
      <c r="S139" s="89"/>
      <c r="T139" s="89"/>
      <c r="U139" s="89"/>
      <c r="V139" s="89"/>
      <c r="W139" s="89"/>
    </row>
    <row r="140" s="82" customFormat="1" ht="22" customHeight="1" spans="1:23">
      <c r="A140" s="51"/>
      <c r="B140" s="51"/>
      <c r="C140" s="51" t="s">
        <v>534</v>
      </c>
      <c r="D140" s="51"/>
      <c r="E140" s="51"/>
      <c r="F140" s="51"/>
      <c r="G140" s="51"/>
      <c r="H140" s="51"/>
      <c r="I140" s="88">
        <v>116728</v>
      </c>
      <c r="J140" s="89"/>
      <c r="K140" s="89"/>
      <c r="L140" s="89"/>
      <c r="M140" s="89"/>
      <c r="N140" s="89"/>
      <c r="O140" s="89"/>
      <c r="P140" s="51"/>
      <c r="Q140" s="89"/>
      <c r="R140" s="89">
        <v>116728</v>
      </c>
      <c r="S140" s="89"/>
      <c r="T140" s="89"/>
      <c r="U140" s="89"/>
      <c r="V140" s="89"/>
      <c r="W140" s="89">
        <v>116728</v>
      </c>
    </row>
    <row r="141" s="82" customFormat="1" ht="22" customHeight="1" spans="1:23">
      <c r="A141" s="51" t="s">
        <v>473</v>
      </c>
      <c r="B141" s="51" t="s">
        <v>535</v>
      </c>
      <c r="C141" s="51" t="s">
        <v>534</v>
      </c>
      <c r="D141" s="51" t="s">
        <v>82</v>
      </c>
      <c r="E141" s="51" t="s">
        <v>144</v>
      </c>
      <c r="F141" s="51" t="s">
        <v>145</v>
      </c>
      <c r="G141" s="51" t="s">
        <v>494</v>
      </c>
      <c r="H141" s="51" t="s">
        <v>495</v>
      </c>
      <c r="I141" s="89">
        <v>116728</v>
      </c>
      <c r="J141" s="89"/>
      <c r="K141" s="89"/>
      <c r="L141" s="89"/>
      <c r="M141" s="89"/>
      <c r="N141" s="89"/>
      <c r="O141" s="89"/>
      <c r="P141" s="51"/>
      <c r="Q141" s="89"/>
      <c r="R141" s="89">
        <v>116728</v>
      </c>
      <c r="S141" s="89"/>
      <c r="T141" s="89"/>
      <c r="U141" s="89"/>
      <c r="V141" s="89"/>
      <c r="W141" s="89">
        <v>116728</v>
      </c>
    </row>
    <row r="142" s="82" customFormat="1" ht="22" customHeight="1" spans="1:23">
      <c r="A142" s="51"/>
      <c r="B142" s="51"/>
      <c r="C142" s="51" t="s">
        <v>536</v>
      </c>
      <c r="D142" s="51"/>
      <c r="E142" s="51"/>
      <c r="F142" s="51"/>
      <c r="G142" s="51"/>
      <c r="H142" s="51"/>
      <c r="I142" s="88">
        <v>2000000</v>
      </c>
      <c r="J142" s="89"/>
      <c r="K142" s="89"/>
      <c r="L142" s="89"/>
      <c r="M142" s="89"/>
      <c r="N142" s="89"/>
      <c r="O142" s="89"/>
      <c r="P142" s="51"/>
      <c r="Q142" s="89"/>
      <c r="R142" s="89">
        <v>2000000</v>
      </c>
      <c r="S142" s="89">
        <v>2000000</v>
      </c>
      <c r="T142" s="89"/>
      <c r="U142" s="89"/>
      <c r="V142" s="89"/>
      <c r="W142" s="89"/>
    </row>
    <row r="143" s="82" customFormat="1" ht="22" customHeight="1" spans="1:23">
      <c r="A143" s="51" t="s">
        <v>467</v>
      </c>
      <c r="B143" s="51" t="s">
        <v>537</v>
      </c>
      <c r="C143" s="51" t="s">
        <v>536</v>
      </c>
      <c r="D143" s="51" t="s">
        <v>88</v>
      </c>
      <c r="E143" s="51" t="s">
        <v>136</v>
      </c>
      <c r="F143" s="51" t="s">
        <v>137</v>
      </c>
      <c r="G143" s="51" t="s">
        <v>291</v>
      </c>
      <c r="H143" s="51" t="s">
        <v>292</v>
      </c>
      <c r="I143" s="89">
        <v>163300</v>
      </c>
      <c r="J143" s="89"/>
      <c r="K143" s="89"/>
      <c r="L143" s="89"/>
      <c r="M143" s="89"/>
      <c r="N143" s="89"/>
      <c r="O143" s="89"/>
      <c r="P143" s="51"/>
      <c r="Q143" s="89"/>
      <c r="R143" s="89">
        <v>163300</v>
      </c>
      <c r="S143" s="89">
        <v>163300</v>
      </c>
      <c r="T143" s="89"/>
      <c r="U143" s="89"/>
      <c r="V143" s="89"/>
      <c r="W143" s="89"/>
    </row>
    <row r="144" s="82" customFormat="1" ht="22" customHeight="1" spans="1:23">
      <c r="A144" s="51" t="s">
        <v>467</v>
      </c>
      <c r="B144" s="51" t="s">
        <v>537</v>
      </c>
      <c r="C144" s="51" t="s">
        <v>536</v>
      </c>
      <c r="D144" s="51" t="s">
        <v>88</v>
      </c>
      <c r="E144" s="51" t="s">
        <v>136</v>
      </c>
      <c r="F144" s="51" t="s">
        <v>137</v>
      </c>
      <c r="G144" s="51" t="s">
        <v>484</v>
      </c>
      <c r="H144" s="51" t="s">
        <v>485</v>
      </c>
      <c r="I144" s="89">
        <v>20000</v>
      </c>
      <c r="J144" s="89"/>
      <c r="K144" s="89"/>
      <c r="L144" s="89"/>
      <c r="M144" s="89"/>
      <c r="N144" s="89"/>
      <c r="O144" s="89"/>
      <c r="P144" s="51"/>
      <c r="Q144" s="89"/>
      <c r="R144" s="89">
        <v>20000</v>
      </c>
      <c r="S144" s="89">
        <v>20000</v>
      </c>
      <c r="T144" s="89"/>
      <c r="U144" s="89"/>
      <c r="V144" s="89"/>
      <c r="W144" s="89"/>
    </row>
    <row r="145" s="82" customFormat="1" ht="22" customHeight="1" spans="1:23">
      <c r="A145" s="51" t="s">
        <v>467</v>
      </c>
      <c r="B145" s="51" t="s">
        <v>537</v>
      </c>
      <c r="C145" s="51" t="s">
        <v>536</v>
      </c>
      <c r="D145" s="51" t="s">
        <v>88</v>
      </c>
      <c r="E145" s="51" t="s">
        <v>136</v>
      </c>
      <c r="F145" s="51" t="s">
        <v>137</v>
      </c>
      <c r="G145" s="51" t="s">
        <v>486</v>
      </c>
      <c r="H145" s="51" t="s">
        <v>487</v>
      </c>
      <c r="I145" s="89">
        <v>200</v>
      </c>
      <c r="J145" s="89"/>
      <c r="K145" s="89"/>
      <c r="L145" s="89"/>
      <c r="M145" s="89"/>
      <c r="N145" s="89"/>
      <c r="O145" s="89"/>
      <c r="P145" s="51"/>
      <c r="Q145" s="89"/>
      <c r="R145" s="89">
        <v>200</v>
      </c>
      <c r="S145" s="89">
        <v>200</v>
      </c>
      <c r="T145" s="89"/>
      <c r="U145" s="89"/>
      <c r="V145" s="89"/>
      <c r="W145" s="89"/>
    </row>
    <row r="146" s="82" customFormat="1" ht="22" customHeight="1" spans="1:23">
      <c r="A146" s="51" t="s">
        <v>467</v>
      </c>
      <c r="B146" s="51" t="s">
        <v>537</v>
      </c>
      <c r="C146" s="51" t="s">
        <v>536</v>
      </c>
      <c r="D146" s="51" t="s">
        <v>88</v>
      </c>
      <c r="E146" s="51" t="s">
        <v>136</v>
      </c>
      <c r="F146" s="51" t="s">
        <v>137</v>
      </c>
      <c r="G146" s="51" t="s">
        <v>488</v>
      </c>
      <c r="H146" s="51" t="s">
        <v>489</v>
      </c>
      <c r="I146" s="89">
        <v>10000</v>
      </c>
      <c r="J146" s="89"/>
      <c r="K146" s="89"/>
      <c r="L146" s="89"/>
      <c r="M146" s="89"/>
      <c r="N146" s="89"/>
      <c r="O146" s="89"/>
      <c r="P146" s="51"/>
      <c r="Q146" s="89"/>
      <c r="R146" s="89">
        <v>10000</v>
      </c>
      <c r="S146" s="89">
        <v>10000</v>
      </c>
      <c r="T146" s="89"/>
      <c r="U146" s="89"/>
      <c r="V146" s="89"/>
      <c r="W146" s="89"/>
    </row>
    <row r="147" s="82" customFormat="1" ht="22" customHeight="1" spans="1:23">
      <c r="A147" s="51" t="s">
        <v>467</v>
      </c>
      <c r="B147" s="51" t="s">
        <v>537</v>
      </c>
      <c r="C147" s="51" t="s">
        <v>536</v>
      </c>
      <c r="D147" s="51" t="s">
        <v>88</v>
      </c>
      <c r="E147" s="51" t="s">
        <v>136</v>
      </c>
      <c r="F147" s="51" t="s">
        <v>137</v>
      </c>
      <c r="G147" s="51" t="s">
        <v>490</v>
      </c>
      <c r="H147" s="51" t="s">
        <v>491</v>
      </c>
      <c r="I147" s="89">
        <v>20000</v>
      </c>
      <c r="J147" s="89"/>
      <c r="K147" s="89"/>
      <c r="L147" s="89"/>
      <c r="M147" s="89"/>
      <c r="N147" s="89"/>
      <c r="O147" s="89"/>
      <c r="P147" s="51"/>
      <c r="Q147" s="89"/>
      <c r="R147" s="89">
        <v>20000</v>
      </c>
      <c r="S147" s="89">
        <v>20000</v>
      </c>
      <c r="T147" s="89"/>
      <c r="U147" s="89"/>
      <c r="V147" s="89"/>
      <c r="W147" s="89"/>
    </row>
    <row r="148" s="82" customFormat="1" ht="22" customHeight="1" spans="1:23">
      <c r="A148" s="51" t="s">
        <v>467</v>
      </c>
      <c r="B148" s="51" t="s">
        <v>537</v>
      </c>
      <c r="C148" s="51" t="s">
        <v>536</v>
      </c>
      <c r="D148" s="51" t="s">
        <v>88</v>
      </c>
      <c r="E148" s="51" t="s">
        <v>136</v>
      </c>
      <c r="F148" s="51" t="s">
        <v>137</v>
      </c>
      <c r="G148" s="51" t="s">
        <v>506</v>
      </c>
      <c r="H148" s="51" t="s">
        <v>507</v>
      </c>
      <c r="I148" s="89">
        <v>30000</v>
      </c>
      <c r="J148" s="89"/>
      <c r="K148" s="89"/>
      <c r="L148" s="89"/>
      <c r="M148" s="89"/>
      <c r="N148" s="89"/>
      <c r="O148" s="89"/>
      <c r="P148" s="51"/>
      <c r="Q148" s="89"/>
      <c r="R148" s="89">
        <v>30000</v>
      </c>
      <c r="S148" s="89">
        <v>30000</v>
      </c>
      <c r="T148" s="89"/>
      <c r="U148" s="89"/>
      <c r="V148" s="89"/>
      <c r="W148" s="89"/>
    </row>
    <row r="149" s="82" customFormat="1" ht="22" customHeight="1" spans="1:23">
      <c r="A149" s="51" t="s">
        <v>467</v>
      </c>
      <c r="B149" s="51" t="s">
        <v>537</v>
      </c>
      <c r="C149" s="51" t="s">
        <v>536</v>
      </c>
      <c r="D149" s="51" t="s">
        <v>88</v>
      </c>
      <c r="E149" s="51" t="s">
        <v>136</v>
      </c>
      <c r="F149" s="51" t="s">
        <v>137</v>
      </c>
      <c r="G149" s="51" t="s">
        <v>293</v>
      </c>
      <c r="H149" s="51" t="s">
        <v>294</v>
      </c>
      <c r="I149" s="89">
        <v>19000</v>
      </c>
      <c r="J149" s="89"/>
      <c r="K149" s="89"/>
      <c r="L149" s="89"/>
      <c r="M149" s="89"/>
      <c r="N149" s="89"/>
      <c r="O149" s="89"/>
      <c r="P149" s="51"/>
      <c r="Q149" s="89"/>
      <c r="R149" s="89">
        <v>19000</v>
      </c>
      <c r="S149" s="89">
        <v>19000</v>
      </c>
      <c r="T149" s="89"/>
      <c r="U149" s="89"/>
      <c r="V149" s="89"/>
      <c r="W149" s="89"/>
    </row>
    <row r="150" s="82" customFormat="1" ht="22" customHeight="1" spans="1:23">
      <c r="A150" s="51" t="s">
        <v>467</v>
      </c>
      <c r="B150" s="51" t="s">
        <v>537</v>
      </c>
      <c r="C150" s="51" t="s">
        <v>536</v>
      </c>
      <c r="D150" s="51" t="s">
        <v>88</v>
      </c>
      <c r="E150" s="51" t="s">
        <v>136</v>
      </c>
      <c r="F150" s="51" t="s">
        <v>137</v>
      </c>
      <c r="G150" s="51" t="s">
        <v>492</v>
      </c>
      <c r="H150" s="51" t="s">
        <v>493</v>
      </c>
      <c r="I150" s="89">
        <v>12000</v>
      </c>
      <c r="J150" s="89"/>
      <c r="K150" s="89"/>
      <c r="L150" s="89"/>
      <c r="M150" s="89"/>
      <c r="N150" s="89"/>
      <c r="O150" s="89"/>
      <c r="P150" s="51"/>
      <c r="Q150" s="89"/>
      <c r="R150" s="89">
        <v>12000</v>
      </c>
      <c r="S150" s="89">
        <v>12000</v>
      </c>
      <c r="T150" s="89"/>
      <c r="U150" s="89"/>
      <c r="V150" s="89"/>
      <c r="W150" s="89"/>
    </row>
    <row r="151" s="82" customFormat="1" ht="22" customHeight="1" spans="1:23">
      <c r="A151" s="51" t="s">
        <v>467</v>
      </c>
      <c r="B151" s="51" t="s">
        <v>537</v>
      </c>
      <c r="C151" s="51" t="s">
        <v>536</v>
      </c>
      <c r="D151" s="51" t="s">
        <v>88</v>
      </c>
      <c r="E151" s="51" t="s">
        <v>136</v>
      </c>
      <c r="F151" s="51" t="s">
        <v>137</v>
      </c>
      <c r="G151" s="51" t="s">
        <v>300</v>
      </c>
      <c r="H151" s="51" t="s">
        <v>227</v>
      </c>
      <c r="I151" s="89">
        <v>25500</v>
      </c>
      <c r="J151" s="89"/>
      <c r="K151" s="89"/>
      <c r="L151" s="89"/>
      <c r="M151" s="89"/>
      <c r="N151" s="89"/>
      <c r="O151" s="89"/>
      <c r="P151" s="51"/>
      <c r="Q151" s="89"/>
      <c r="R151" s="89">
        <v>25500</v>
      </c>
      <c r="S151" s="89">
        <v>25500</v>
      </c>
      <c r="T151" s="89"/>
      <c r="U151" s="89"/>
      <c r="V151" s="89"/>
      <c r="W151" s="89"/>
    </row>
    <row r="152" s="82" customFormat="1" ht="22" customHeight="1" spans="1:23">
      <c r="A152" s="51" t="s">
        <v>467</v>
      </c>
      <c r="B152" s="51" t="s">
        <v>537</v>
      </c>
      <c r="C152" s="51" t="s">
        <v>536</v>
      </c>
      <c r="D152" s="51" t="s">
        <v>88</v>
      </c>
      <c r="E152" s="51" t="s">
        <v>136</v>
      </c>
      <c r="F152" s="51" t="s">
        <v>137</v>
      </c>
      <c r="G152" s="51" t="s">
        <v>477</v>
      </c>
      <c r="H152" s="51" t="s">
        <v>478</v>
      </c>
      <c r="I152" s="89">
        <v>1500000</v>
      </c>
      <c r="J152" s="89"/>
      <c r="K152" s="89"/>
      <c r="L152" s="89"/>
      <c r="M152" s="89"/>
      <c r="N152" s="89"/>
      <c r="O152" s="89"/>
      <c r="P152" s="51"/>
      <c r="Q152" s="89"/>
      <c r="R152" s="89">
        <v>1500000</v>
      </c>
      <c r="S152" s="89">
        <v>1500000</v>
      </c>
      <c r="T152" s="89"/>
      <c r="U152" s="89"/>
      <c r="V152" s="89"/>
      <c r="W152" s="89"/>
    </row>
    <row r="153" s="82" customFormat="1" ht="22" customHeight="1" spans="1:23">
      <c r="A153" s="51" t="s">
        <v>467</v>
      </c>
      <c r="B153" s="51" t="s">
        <v>537</v>
      </c>
      <c r="C153" s="51" t="s">
        <v>536</v>
      </c>
      <c r="D153" s="51" t="s">
        <v>88</v>
      </c>
      <c r="E153" s="51" t="s">
        <v>136</v>
      </c>
      <c r="F153" s="51" t="s">
        <v>137</v>
      </c>
      <c r="G153" s="51" t="s">
        <v>303</v>
      </c>
      <c r="H153" s="51" t="s">
        <v>302</v>
      </c>
      <c r="I153" s="89">
        <v>30000</v>
      </c>
      <c r="J153" s="89"/>
      <c r="K153" s="89"/>
      <c r="L153" s="89"/>
      <c r="M153" s="89"/>
      <c r="N153" s="89"/>
      <c r="O153" s="89"/>
      <c r="P153" s="51"/>
      <c r="Q153" s="89"/>
      <c r="R153" s="89">
        <v>30000</v>
      </c>
      <c r="S153" s="89">
        <v>30000</v>
      </c>
      <c r="T153" s="89"/>
      <c r="U153" s="89"/>
      <c r="V153" s="89"/>
      <c r="W153" s="89"/>
    </row>
    <row r="154" s="82" customFormat="1" ht="22" customHeight="1" spans="1:23">
      <c r="A154" s="51" t="s">
        <v>467</v>
      </c>
      <c r="B154" s="51" t="s">
        <v>537</v>
      </c>
      <c r="C154" s="51" t="s">
        <v>536</v>
      </c>
      <c r="D154" s="51" t="s">
        <v>88</v>
      </c>
      <c r="E154" s="51" t="s">
        <v>136</v>
      </c>
      <c r="F154" s="51" t="s">
        <v>137</v>
      </c>
      <c r="G154" s="51" t="s">
        <v>287</v>
      </c>
      <c r="H154" s="51" t="s">
        <v>288</v>
      </c>
      <c r="I154" s="89">
        <v>30000</v>
      </c>
      <c r="J154" s="89"/>
      <c r="K154" s="89"/>
      <c r="L154" s="89"/>
      <c r="M154" s="89"/>
      <c r="N154" s="89"/>
      <c r="O154" s="89"/>
      <c r="P154" s="51"/>
      <c r="Q154" s="89"/>
      <c r="R154" s="89">
        <v>30000</v>
      </c>
      <c r="S154" s="89">
        <v>30000</v>
      </c>
      <c r="T154" s="89"/>
      <c r="U154" s="89"/>
      <c r="V154" s="89"/>
      <c r="W154" s="89"/>
    </row>
    <row r="155" s="82" customFormat="1" ht="22" customHeight="1" spans="1:23">
      <c r="A155" s="51" t="s">
        <v>467</v>
      </c>
      <c r="B155" s="51" t="s">
        <v>537</v>
      </c>
      <c r="C155" s="51" t="s">
        <v>536</v>
      </c>
      <c r="D155" s="51" t="s">
        <v>88</v>
      </c>
      <c r="E155" s="51" t="s">
        <v>136</v>
      </c>
      <c r="F155" s="51" t="s">
        <v>137</v>
      </c>
      <c r="G155" s="51" t="s">
        <v>497</v>
      </c>
      <c r="H155" s="51" t="s">
        <v>498</v>
      </c>
      <c r="I155" s="89">
        <v>90000</v>
      </c>
      <c r="J155" s="89"/>
      <c r="K155" s="89"/>
      <c r="L155" s="89"/>
      <c r="M155" s="89"/>
      <c r="N155" s="89"/>
      <c r="O155" s="89"/>
      <c r="P155" s="51"/>
      <c r="Q155" s="89"/>
      <c r="R155" s="89">
        <v>90000</v>
      </c>
      <c r="S155" s="89">
        <v>90000</v>
      </c>
      <c r="T155" s="89"/>
      <c r="U155" s="89"/>
      <c r="V155" s="89"/>
      <c r="W155" s="89"/>
    </row>
    <row r="156" s="82" customFormat="1" ht="22" customHeight="1" spans="1:23">
      <c r="A156" s="51" t="s">
        <v>467</v>
      </c>
      <c r="B156" s="51" t="s">
        <v>537</v>
      </c>
      <c r="C156" s="51" t="s">
        <v>536</v>
      </c>
      <c r="D156" s="51" t="s">
        <v>88</v>
      </c>
      <c r="E156" s="51" t="s">
        <v>136</v>
      </c>
      <c r="F156" s="51" t="s">
        <v>137</v>
      </c>
      <c r="G156" s="51" t="s">
        <v>499</v>
      </c>
      <c r="H156" s="51" t="s">
        <v>500</v>
      </c>
      <c r="I156" s="89">
        <v>50000</v>
      </c>
      <c r="J156" s="89"/>
      <c r="K156" s="89"/>
      <c r="L156" s="89"/>
      <c r="M156" s="89"/>
      <c r="N156" s="89"/>
      <c r="O156" s="89"/>
      <c r="P156" s="51"/>
      <c r="Q156" s="89"/>
      <c r="R156" s="89">
        <v>50000</v>
      </c>
      <c r="S156" s="89">
        <v>50000</v>
      </c>
      <c r="T156" s="89"/>
      <c r="U156" s="89"/>
      <c r="V156" s="89"/>
      <c r="W156" s="89"/>
    </row>
    <row r="157" s="82" customFormat="1" ht="22" customHeight="1" spans="1:23">
      <c r="A157" s="51"/>
      <c r="B157" s="51"/>
      <c r="C157" s="51" t="s">
        <v>538</v>
      </c>
      <c r="D157" s="51"/>
      <c r="E157" s="51"/>
      <c r="F157" s="51"/>
      <c r="G157" s="51"/>
      <c r="H157" s="51"/>
      <c r="I157" s="88">
        <v>23500</v>
      </c>
      <c r="J157" s="89">
        <v>23500</v>
      </c>
      <c r="K157" s="89">
        <v>23500</v>
      </c>
      <c r="L157" s="89"/>
      <c r="M157" s="89"/>
      <c r="N157" s="89"/>
      <c r="O157" s="89"/>
      <c r="P157" s="51"/>
      <c r="Q157" s="89"/>
      <c r="R157" s="89"/>
      <c r="S157" s="89"/>
      <c r="T157" s="89"/>
      <c r="U157" s="89"/>
      <c r="V157" s="89"/>
      <c r="W157" s="89"/>
    </row>
    <row r="158" s="82" customFormat="1" ht="22" customHeight="1" spans="1:23">
      <c r="A158" s="51" t="s">
        <v>459</v>
      </c>
      <c r="B158" s="51" t="s">
        <v>539</v>
      </c>
      <c r="C158" s="51" t="s">
        <v>538</v>
      </c>
      <c r="D158" s="51" t="s">
        <v>88</v>
      </c>
      <c r="E158" s="51" t="s">
        <v>144</v>
      </c>
      <c r="F158" s="51" t="s">
        <v>145</v>
      </c>
      <c r="G158" s="51" t="s">
        <v>291</v>
      </c>
      <c r="H158" s="51" t="s">
        <v>292</v>
      </c>
      <c r="I158" s="89">
        <v>4960</v>
      </c>
      <c r="J158" s="89">
        <v>4960</v>
      </c>
      <c r="K158" s="89">
        <v>4960</v>
      </c>
      <c r="L158" s="89"/>
      <c r="M158" s="89"/>
      <c r="N158" s="89"/>
      <c r="O158" s="89"/>
      <c r="P158" s="51"/>
      <c r="Q158" s="89"/>
      <c r="R158" s="89"/>
      <c r="S158" s="89"/>
      <c r="T158" s="89"/>
      <c r="U158" s="89"/>
      <c r="V158" s="89"/>
      <c r="W158" s="89"/>
    </row>
    <row r="159" s="82" customFormat="1" ht="22" customHeight="1" spans="1:23">
      <c r="A159" s="51" t="s">
        <v>459</v>
      </c>
      <c r="B159" s="51" t="s">
        <v>539</v>
      </c>
      <c r="C159" s="51" t="s">
        <v>538</v>
      </c>
      <c r="D159" s="51" t="s">
        <v>88</v>
      </c>
      <c r="E159" s="51" t="s">
        <v>144</v>
      </c>
      <c r="F159" s="51" t="s">
        <v>145</v>
      </c>
      <c r="G159" s="51" t="s">
        <v>325</v>
      </c>
      <c r="H159" s="51" t="s">
        <v>326</v>
      </c>
      <c r="I159" s="89">
        <v>18540</v>
      </c>
      <c r="J159" s="89">
        <v>18540</v>
      </c>
      <c r="K159" s="89">
        <v>18540</v>
      </c>
      <c r="L159" s="89"/>
      <c r="M159" s="89"/>
      <c r="N159" s="89"/>
      <c r="O159" s="89"/>
      <c r="P159" s="51"/>
      <c r="Q159" s="89"/>
      <c r="R159" s="89"/>
      <c r="S159" s="89"/>
      <c r="T159" s="89"/>
      <c r="U159" s="89"/>
      <c r="V159" s="89"/>
      <c r="W159" s="89"/>
    </row>
    <row r="160" s="82" customFormat="1" ht="22" customHeight="1" spans="1:23">
      <c r="A160" s="51"/>
      <c r="B160" s="51"/>
      <c r="C160" s="51" t="s">
        <v>540</v>
      </c>
      <c r="D160" s="51"/>
      <c r="E160" s="51"/>
      <c r="F160" s="51"/>
      <c r="G160" s="51"/>
      <c r="H160" s="51"/>
      <c r="I160" s="88">
        <v>244655.89</v>
      </c>
      <c r="J160" s="89"/>
      <c r="K160" s="89"/>
      <c r="L160" s="89"/>
      <c r="M160" s="89"/>
      <c r="N160" s="89"/>
      <c r="O160" s="89"/>
      <c r="P160" s="51"/>
      <c r="Q160" s="89"/>
      <c r="R160" s="89">
        <v>244655.89</v>
      </c>
      <c r="S160" s="89"/>
      <c r="T160" s="89"/>
      <c r="U160" s="89"/>
      <c r="V160" s="89"/>
      <c r="W160" s="89">
        <v>244655.89</v>
      </c>
    </row>
    <row r="161" s="82" customFormat="1" ht="22" customHeight="1" spans="1:23">
      <c r="A161" s="51" t="s">
        <v>467</v>
      </c>
      <c r="B161" s="51" t="s">
        <v>541</v>
      </c>
      <c r="C161" s="51" t="s">
        <v>540</v>
      </c>
      <c r="D161" s="51" t="s">
        <v>88</v>
      </c>
      <c r="E161" s="51" t="s">
        <v>136</v>
      </c>
      <c r="F161" s="51" t="s">
        <v>137</v>
      </c>
      <c r="G161" s="51" t="s">
        <v>291</v>
      </c>
      <c r="H161" s="51" t="s">
        <v>292</v>
      </c>
      <c r="I161" s="89">
        <v>45700</v>
      </c>
      <c r="J161" s="89"/>
      <c r="K161" s="89"/>
      <c r="L161" s="89"/>
      <c r="M161" s="89"/>
      <c r="N161" s="89"/>
      <c r="O161" s="89"/>
      <c r="P161" s="51"/>
      <c r="Q161" s="89"/>
      <c r="R161" s="89">
        <v>45700</v>
      </c>
      <c r="S161" s="89"/>
      <c r="T161" s="89"/>
      <c r="U161" s="89"/>
      <c r="V161" s="89"/>
      <c r="W161" s="89">
        <v>45700</v>
      </c>
    </row>
    <row r="162" s="82" customFormat="1" ht="22" customHeight="1" spans="1:23">
      <c r="A162" s="51" t="s">
        <v>467</v>
      </c>
      <c r="B162" s="51" t="s">
        <v>541</v>
      </c>
      <c r="C162" s="51" t="s">
        <v>540</v>
      </c>
      <c r="D162" s="51" t="s">
        <v>88</v>
      </c>
      <c r="E162" s="51" t="s">
        <v>138</v>
      </c>
      <c r="F162" s="51" t="s">
        <v>139</v>
      </c>
      <c r="G162" s="51" t="s">
        <v>325</v>
      </c>
      <c r="H162" s="51" t="s">
        <v>326</v>
      </c>
      <c r="I162" s="89">
        <v>1996.2</v>
      </c>
      <c r="J162" s="89"/>
      <c r="K162" s="89"/>
      <c r="L162" s="89"/>
      <c r="M162" s="89"/>
      <c r="N162" s="89"/>
      <c r="O162" s="89"/>
      <c r="P162" s="51"/>
      <c r="Q162" s="89"/>
      <c r="R162" s="89">
        <v>1996.2</v>
      </c>
      <c r="S162" s="89"/>
      <c r="T162" s="89"/>
      <c r="U162" s="89"/>
      <c r="V162" s="89"/>
      <c r="W162" s="89">
        <v>1996.2</v>
      </c>
    </row>
    <row r="163" s="82" customFormat="1" ht="22" customHeight="1" spans="1:23">
      <c r="A163" s="51" t="s">
        <v>467</v>
      </c>
      <c r="B163" s="51" t="s">
        <v>541</v>
      </c>
      <c r="C163" s="51" t="s">
        <v>540</v>
      </c>
      <c r="D163" s="51" t="s">
        <v>88</v>
      </c>
      <c r="E163" s="51" t="s">
        <v>144</v>
      </c>
      <c r="F163" s="51" t="s">
        <v>145</v>
      </c>
      <c r="G163" s="51" t="s">
        <v>291</v>
      </c>
      <c r="H163" s="51" t="s">
        <v>292</v>
      </c>
      <c r="I163" s="89">
        <v>631</v>
      </c>
      <c r="J163" s="89"/>
      <c r="K163" s="89"/>
      <c r="L163" s="89"/>
      <c r="M163" s="89"/>
      <c r="N163" s="89"/>
      <c r="O163" s="89"/>
      <c r="P163" s="51"/>
      <c r="Q163" s="89"/>
      <c r="R163" s="89">
        <v>631</v>
      </c>
      <c r="S163" s="89"/>
      <c r="T163" s="89"/>
      <c r="U163" s="89"/>
      <c r="V163" s="89"/>
      <c r="W163" s="89">
        <v>631</v>
      </c>
    </row>
    <row r="164" s="82" customFormat="1" ht="22" customHeight="1" spans="1:23">
      <c r="A164" s="51" t="s">
        <v>467</v>
      </c>
      <c r="B164" s="51" t="s">
        <v>541</v>
      </c>
      <c r="C164" s="51" t="s">
        <v>540</v>
      </c>
      <c r="D164" s="51" t="s">
        <v>88</v>
      </c>
      <c r="E164" s="51" t="s">
        <v>144</v>
      </c>
      <c r="F164" s="51" t="s">
        <v>145</v>
      </c>
      <c r="G164" s="51" t="s">
        <v>291</v>
      </c>
      <c r="H164" s="51" t="s">
        <v>292</v>
      </c>
      <c r="I164" s="89">
        <v>190328.69</v>
      </c>
      <c r="J164" s="89"/>
      <c r="K164" s="89"/>
      <c r="L164" s="89"/>
      <c r="M164" s="89"/>
      <c r="N164" s="89"/>
      <c r="O164" s="89"/>
      <c r="P164" s="51"/>
      <c r="Q164" s="89"/>
      <c r="R164" s="89">
        <v>190328.69</v>
      </c>
      <c r="S164" s="89"/>
      <c r="T164" s="89"/>
      <c r="U164" s="89"/>
      <c r="V164" s="89"/>
      <c r="W164" s="89">
        <v>190328.69</v>
      </c>
    </row>
    <row r="165" s="82" customFormat="1" ht="22" customHeight="1" spans="1:23">
      <c r="A165" s="51" t="s">
        <v>467</v>
      </c>
      <c r="B165" s="51" t="s">
        <v>541</v>
      </c>
      <c r="C165" s="51" t="s">
        <v>540</v>
      </c>
      <c r="D165" s="51" t="s">
        <v>88</v>
      </c>
      <c r="E165" s="51" t="s">
        <v>146</v>
      </c>
      <c r="F165" s="51" t="s">
        <v>147</v>
      </c>
      <c r="G165" s="51" t="s">
        <v>291</v>
      </c>
      <c r="H165" s="51" t="s">
        <v>292</v>
      </c>
      <c r="I165" s="89">
        <v>6000</v>
      </c>
      <c r="J165" s="89"/>
      <c r="K165" s="89"/>
      <c r="L165" s="89"/>
      <c r="M165" s="89"/>
      <c r="N165" s="89"/>
      <c r="O165" s="89"/>
      <c r="P165" s="51"/>
      <c r="Q165" s="89"/>
      <c r="R165" s="89">
        <v>6000</v>
      </c>
      <c r="S165" s="89"/>
      <c r="T165" s="89"/>
      <c r="U165" s="89"/>
      <c r="V165" s="89"/>
      <c r="W165" s="89">
        <v>6000</v>
      </c>
    </row>
    <row r="166" s="82" customFormat="1" ht="22" customHeight="1" spans="1:23">
      <c r="A166" s="51"/>
      <c r="B166" s="51"/>
      <c r="C166" s="51" t="s">
        <v>542</v>
      </c>
      <c r="D166" s="51"/>
      <c r="E166" s="51"/>
      <c r="F166" s="51"/>
      <c r="G166" s="51"/>
      <c r="H166" s="51"/>
      <c r="I166" s="88">
        <v>60110</v>
      </c>
      <c r="J166" s="89"/>
      <c r="K166" s="89"/>
      <c r="L166" s="89"/>
      <c r="M166" s="89"/>
      <c r="N166" s="89"/>
      <c r="O166" s="89"/>
      <c r="P166" s="51"/>
      <c r="Q166" s="89"/>
      <c r="R166" s="89">
        <v>60110</v>
      </c>
      <c r="S166" s="89"/>
      <c r="T166" s="89"/>
      <c r="U166" s="89"/>
      <c r="V166" s="89"/>
      <c r="W166" s="89">
        <v>60110</v>
      </c>
    </row>
    <row r="167" s="82" customFormat="1" ht="22" customHeight="1" spans="1:23">
      <c r="A167" s="51" t="s">
        <v>473</v>
      </c>
      <c r="B167" s="51" t="s">
        <v>543</v>
      </c>
      <c r="C167" s="51" t="s">
        <v>542</v>
      </c>
      <c r="D167" s="51" t="s">
        <v>86</v>
      </c>
      <c r="E167" s="51" t="s">
        <v>144</v>
      </c>
      <c r="F167" s="51" t="s">
        <v>145</v>
      </c>
      <c r="G167" s="51" t="s">
        <v>494</v>
      </c>
      <c r="H167" s="51" t="s">
        <v>495</v>
      </c>
      <c r="I167" s="89">
        <v>35000</v>
      </c>
      <c r="J167" s="89"/>
      <c r="K167" s="89"/>
      <c r="L167" s="89"/>
      <c r="M167" s="89"/>
      <c r="N167" s="89"/>
      <c r="O167" s="89"/>
      <c r="P167" s="51"/>
      <c r="Q167" s="89"/>
      <c r="R167" s="89">
        <v>35000</v>
      </c>
      <c r="S167" s="89"/>
      <c r="T167" s="89"/>
      <c r="U167" s="89"/>
      <c r="V167" s="89"/>
      <c r="W167" s="89">
        <v>35000</v>
      </c>
    </row>
    <row r="168" s="82" customFormat="1" ht="22" customHeight="1" spans="1:23">
      <c r="A168" s="51" t="s">
        <v>473</v>
      </c>
      <c r="B168" s="51" t="s">
        <v>543</v>
      </c>
      <c r="C168" s="51" t="s">
        <v>542</v>
      </c>
      <c r="D168" s="51" t="s">
        <v>86</v>
      </c>
      <c r="E168" s="51" t="s">
        <v>146</v>
      </c>
      <c r="F168" s="51" t="s">
        <v>147</v>
      </c>
      <c r="G168" s="51" t="s">
        <v>325</v>
      </c>
      <c r="H168" s="51" t="s">
        <v>326</v>
      </c>
      <c r="I168" s="89">
        <v>17180</v>
      </c>
      <c r="J168" s="89"/>
      <c r="K168" s="89"/>
      <c r="L168" s="89"/>
      <c r="M168" s="89"/>
      <c r="N168" s="89"/>
      <c r="O168" s="89"/>
      <c r="P168" s="51"/>
      <c r="Q168" s="89"/>
      <c r="R168" s="89">
        <v>17180</v>
      </c>
      <c r="S168" s="89"/>
      <c r="T168" s="89"/>
      <c r="U168" s="89"/>
      <c r="V168" s="89"/>
      <c r="W168" s="89">
        <v>17180</v>
      </c>
    </row>
    <row r="169" s="82" customFormat="1" ht="22" customHeight="1" spans="1:23">
      <c r="A169" s="51" t="s">
        <v>473</v>
      </c>
      <c r="B169" s="51" t="s">
        <v>543</v>
      </c>
      <c r="C169" s="51" t="s">
        <v>542</v>
      </c>
      <c r="D169" s="51" t="s">
        <v>86</v>
      </c>
      <c r="E169" s="51" t="s">
        <v>164</v>
      </c>
      <c r="F169" s="51" t="s">
        <v>165</v>
      </c>
      <c r="G169" s="51" t="s">
        <v>291</v>
      </c>
      <c r="H169" s="51" t="s">
        <v>292</v>
      </c>
      <c r="I169" s="89">
        <v>7930</v>
      </c>
      <c r="J169" s="89"/>
      <c r="K169" s="89"/>
      <c r="L169" s="89"/>
      <c r="M169" s="89"/>
      <c r="N169" s="89"/>
      <c r="O169" s="89"/>
      <c r="P169" s="51"/>
      <c r="Q169" s="89"/>
      <c r="R169" s="89">
        <v>7930</v>
      </c>
      <c r="S169" s="89"/>
      <c r="T169" s="89"/>
      <c r="U169" s="89"/>
      <c r="V169" s="89"/>
      <c r="W169" s="89">
        <v>7930</v>
      </c>
    </row>
    <row r="170" s="82" customFormat="1" ht="22" customHeight="1" spans="1:23">
      <c r="A170" s="51"/>
      <c r="B170" s="51"/>
      <c r="C170" s="51" t="s">
        <v>472</v>
      </c>
      <c r="D170" s="51"/>
      <c r="E170" s="51"/>
      <c r="F170" s="51"/>
      <c r="G170" s="51"/>
      <c r="H170" s="51"/>
      <c r="I170" s="88">
        <v>8900</v>
      </c>
      <c r="J170" s="89">
        <v>8900</v>
      </c>
      <c r="K170" s="89">
        <v>8900</v>
      </c>
      <c r="L170" s="89"/>
      <c r="M170" s="89"/>
      <c r="N170" s="89"/>
      <c r="O170" s="89"/>
      <c r="P170" s="51"/>
      <c r="Q170" s="89"/>
      <c r="R170" s="89"/>
      <c r="S170" s="89"/>
      <c r="T170" s="89"/>
      <c r="U170" s="89"/>
      <c r="V170" s="89"/>
      <c r="W170" s="89"/>
    </row>
    <row r="171" s="82" customFormat="1" ht="22" customHeight="1" spans="1:23">
      <c r="A171" s="51" t="s">
        <v>459</v>
      </c>
      <c r="B171" s="51" t="s">
        <v>544</v>
      </c>
      <c r="C171" s="51" t="s">
        <v>472</v>
      </c>
      <c r="D171" s="51" t="s">
        <v>86</v>
      </c>
      <c r="E171" s="51" t="s">
        <v>144</v>
      </c>
      <c r="F171" s="51" t="s">
        <v>145</v>
      </c>
      <c r="G171" s="51" t="s">
        <v>325</v>
      </c>
      <c r="H171" s="51" t="s">
        <v>326</v>
      </c>
      <c r="I171" s="89">
        <v>8900</v>
      </c>
      <c r="J171" s="89">
        <v>8900</v>
      </c>
      <c r="K171" s="89">
        <v>8900</v>
      </c>
      <c r="L171" s="89"/>
      <c r="M171" s="89"/>
      <c r="N171" s="89"/>
      <c r="O171" s="89"/>
      <c r="P171" s="51"/>
      <c r="Q171" s="89"/>
      <c r="R171" s="89"/>
      <c r="S171" s="89"/>
      <c r="T171" s="89"/>
      <c r="U171" s="89"/>
      <c r="V171" s="89"/>
      <c r="W171" s="89"/>
    </row>
    <row r="172" s="82" customFormat="1" ht="22" customHeight="1" spans="1:23">
      <c r="A172" s="51"/>
      <c r="B172" s="51"/>
      <c r="C172" s="51" t="s">
        <v>545</v>
      </c>
      <c r="D172" s="51"/>
      <c r="E172" s="51"/>
      <c r="F172" s="51"/>
      <c r="G172" s="51"/>
      <c r="H172" s="51"/>
      <c r="I172" s="88">
        <v>2000000</v>
      </c>
      <c r="J172" s="89"/>
      <c r="K172" s="89"/>
      <c r="L172" s="89"/>
      <c r="M172" s="89"/>
      <c r="N172" s="89"/>
      <c r="O172" s="89"/>
      <c r="P172" s="51"/>
      <c r="Q172" s="89"/>
      <c r="R172" s="89">
        <v>2000000</v>
      </c>
      <c r="S172" s="89">
        <v>2000000</v>
      </c>
      <c r="T172" s="89"/>
      <c r="U172" s="89"/>
      <c r="V172" s="89"/>
      <c r="W172" s="89"/>
    </row>
    <row r="173" s="82" customFormat="1" ht="22" customHeight="1" spans="1:23">
      <c r="A173" s="51" t="s">
        <v>473</v>
      </c>
      <c r="B173" s="51" t="s">
        <v>546</v>
      </c>
      <c r="C173" s="51" t="s">
        <v>545</v>
      </c>
      <c r="D173" s="51" t="s">
        <v>86</v>
      </c>
      <c r="E173" s="51" t="s">
        <v>136</v>
      </c>
      <c r="F173" s="51" t="s">
        <v>137</v>
      </c>
      <c r="G173" s="51" t="s">
        <v>291</v>
      </c>
      <c r="H173" s="51" t="s">
        <v>292</v>
      </c>
      <c r="I173" s="89">
        <v>56500</v>
      </c>
      <c r="J173" s="89"/>
      <c r="K173" s="89"/>
      <c r="L173" s="89"/>
      <c r="M173" s="89"/>
      <c r="N173" s="89"/>
      <c r="O173" s="89"/>
      <c r="P173" s="51"/>
      <c r="Q173" s="89"/>
      <c r="R173" s="89">
        <v>56500</v>
      </c>
      <c r="S173" s="89">
        <v>56500</v>
      </c>
      <c r="T173" s="89"/>
      <c r="U173" s="89"/>
      <c r="V173" s="89"/>
      <c r="W173" s="89"/>
    </row>
    <row r="174" s="82" customFormat="1" ht="22" customHeight="1" spans="1:23">
      <c r="A174" s="51" t="s">
        <v>473</v>
      </c>
      <c r="B174" s="51" t="s">
        <v>546</v>
      </c>
      <c r="C174" s="51" t="s">
        <v>545</v>
      </c>
      <c r="D174" s="51" t="s">
        <v>86</v>
      </c>
      <c r="E174" s="51" t="s">
        <v>136</v>
      </c>
      <c r="F174" s="51" t="s">
        <v>137</v>
      </c>
      <c r="G174" s="51" t="s">
        <v>484</v>
      </c>
      <c r="H174" s="51" t="s">
        <v>485</v>
      </c>
      <c r="I174" s="89">
        <v>53500</v>
      </c>
      <c r="J174" s="89"/>
      <c r="K174" s="89"/>
      <c r="L174" s="89"/>
      <c r="M174" s="89"/>
      <c r="N174" s="89"/>
      <c r="O174" s="89"/>
      <c r="P174" s="51"/>
      <c r="Q174" s="89"/>
      <c r="R174" s="89">
        <v>53500</v>
      </c>
      <c r="S174" s="89">
        <v>53500</v>
      </c>
      <c r="T174" s="89"/>
      <c r="U174" s="89"/>
      <c r="V174" s="89"/>
      <c r="W174" s="89"/>
    </row>
    <row r="175" s="82" customFormat="1" ht="22" customHeight="1" spans="1:23">
      <c r="A175" s="51" t="s">
        <v>473</v>
      </c>
      <c r="B175" s="51" t="s">
        <v>546</v>
      </c>
      <c r="C175" s="51" t="s">
        <v>545</v>
      </c>
      <c r="D175" s="51" t="s">
        <v>86</v>
      </c>
      <c r="E175" s="51" t="s">
        <v>136</v>
      </c>
      <c r="F175" s="51" t="s">
        <v>137</v>
      </c>
      <c r="G175" s="51" t="s">
        <v>486</v>
      </c>
      <c r="H175" s="51" t="s">
        <v>487</v>
      </c>
      <c r="I175" s="89">
        <v>300</v>
      </c>
      <c r="J175" s="89"/>
      <c r="K175" s="89"/>
      <c r="L175" s="89"/>
      <c r="M175" s="89"/>
      <c r="N175" s="89"/>
      <c r="O175" s="89"/>
      <c r="P175" s="51"/>
      <c r="Q175" s="89"/>
      <c r="R175" s="89">
        <v>300</v>
      </c>
      <c r="S175" s="89">
        <v>300</v>
      </c>
      <c r="T175" s="89"/>
      <c r="U175" s="89"/>
      <c r="V175" s="89"/>
      <c r="W175" s="89"/>
    </row>
    <row r="176" s="82" customFormat="1" ht="22" customHeight="1" spans="1:23">
      <c r="A176" s="51" t="s">
        <v>473</v>
      </c>
      <c r="B176" s="51" t="s">
        <v>546</v>
      </c>
      <c r="C176" s="51" t="s">
        <v>545</v>
      </c>
      <c r="D176" s="51" t="s">
        <v>86</v>
      </c>
      <c r="E176" s="51" t="s">
        <v>136</v>
      </c>
      <c r="F176" s="51" t="s">
        <v>137</v>
      </c>
      <c r="G176" s="51" t="s">
        <v>488</v>
      </c>
      <c r="H176" s="51" t="s">
        <v>489</v>
      </c>
      <c r="I176" s="89">
        <v>5000</v>
      </c>
      <c r="J176" s="89"/>
      <c r="K176" s="89"/>
      <c r="L176" s="89"/>
      <c r="M176" s="89"/>
      <c r="N176" s="89"/>
      <c r="O176" s="89"/>
      <c r="P176" s="51"/>
      <c r="Q176" s="89"/>
      <c r="R176" s="89">
        <v>5000</v>
      </c>
      <c r="S176" s="89">
        <v>5000</v>
      </c>
      <c r="T176" s="89"/>
      <c r="U176" s="89"/>
      <c r="V176" s="89"/>
      <c r="W176" s="89"/>
    </row>
    <row r="177" s="82" customFormat="1" ht="22" customHeight="1" spans="1:23">
      <c r="A177" s="51" t="s">
        <v>473</v>
      </c>
      <c r="B177" s="51" t="s">
        <v>546</v>
      </c>
      <c r="C177" s="51" t="s">
        <v>545</v>
      </c>
      <c r="D177" s="51" t="s">
        <v>86</v>
      </c>
      <c r="E177" s="51" t="s">
        <v>136</v>
      </c>
      <c r="F177" s="51" t="s">
        <v>137</v>
      </c>
      <c r="G177" s="51" t="s">
        <v>490</v>
      </c>
      <c r="H177" s="51" t="s">
        <v>491</v>
      </c>
      <c r="I177" s="89">
        <v>9857</v>
      </c>
      <c r="J177" s="89"/>
      <c r="K177" s="89"/>
      <c r="L177" s="89"/>
      <c r="M177" s="89"/>
      <c r="N177" s="89"/>
      <c r="O177" s="89"/>
      <c r="P177" s="51"/>
      <c r="Q177" s="89"/>
      <c r="R177" s="89">
        <v>9857</v>
      </c>
      <c r="S177" s="89">
        <v>9857</v>
      </c>
      <c r="T177" s="89"/>
      <c r="U177" s="89"/>
      <c r="V177" s="89"/>
      <c r="W177" s="89"/>
    </row>
    <row r="178" s="82" customFormat="1" ht="22" customHeight="1" spans="1:23">
      <c r="A178" s="51" t="s">
        <v>473</v>
      </c>
      <c r="B178" s="51" t="s">
        <v>546</v>
      </c>
      <c r="C178" s="51" t="s">
        <v>545</v>
      </c>
      <c r="D178" s="51" t="s">
        <v>86</v>
      </c>
      <c r="E178" s="51" t="s">
        <v>136</v>
      </c>
      <c r="F178" s="51" t="s">
        <v>137</v>
      </c>
      <c r="G178" s="51" t="s">
        <v>506</v>
      </c>
      <c r="H178" s="51" t="s">
        <v>507</v>
      </c>
      <c r="I178" s="89">
        <v>15000</v>
      </c>
      <c r="J178" s="89"/>
      <c r="K178" s="89"/>
      <c r="L178" s="89"/>
      <c r="M178" s="89"/>
      <c r="N178" s="89"/>
      <c r="O178" s="89"/>
      <c r="P178" s="51"/>
      <c r="Q178" s="89"/>
      <c r="R178" s="89">
        <v>15000</v>
      </c>
      <c r="S178" s="89">
        <v>15000</v>
      </c>
      <c r="T178" s="89"/>
      <c r="U178" s="89"/>
      <c r="V178" s="89"/>
      <c r="W178" s="89"/>
    </row>
    <row r="179" s="82" customFormat="1" ht="22" customHeight="1" spans="1:23">
      <c r="A179" s="51" t="s">
        <v>473</v>
      </c>
      <c r="B179" s="51" t="s">
        <v>546</v>
      </c>
      <c r="C179" s="51" t="s">
        <v>545</v>
      </c>
      <c r="D179" s="51" t="s">
        <v>86</v>
      </c>
      <c r="E179" s="51" t="s">
        <v>136</v>
      </c>
      <c r="F179" s="51" t="s">
        <v>137</v>
      </c>
      <c r="G179" s="51" t="s">
        <v>293</v>
      </c>
      <c r="H179" s="51" t="s">
        <v>294</v>
      </c>
      <c r="I179" s="89">
        <v>20000</v>
      </c>
      <c r="J179" s="89"/>
      <c r="K179" s="89"/>
      <c r="L179" s="89"/>
      <c r="M179" s="89"/>
      <c r="N179" s="89"/>
      <c r="O179" s="89"/>
      <c r="P179" s="51"/>
      <c r="Q179" s="89"/>
      <c r="R179" s="89">
        <v>20000</v>
      </c>
      <c r="S179" s="89">
        <v>20000</v>
      </c>
      <c r="T179" s="89"/>
      <c r="U179" s="89"/>
      <c r="V179" s="89"/>
      <c r="W179" s="89"/>
    </row>
    <row r="180" s="82" customFormat="1" ht="22" customHeight="1" spans="1:23">
      <c r="A180" s="51" t="s">
        <v>473</v>
      </c>
      <c r="B180" s="51" t="s">
        <v>546</v>
      </c>
      <c r="C180" s="51" t="s">
        <v>545</v>
      </c>
      <c r="D180" s="51" t="s">
        <v>86</v>
      </c>
      <c r="E180" s="51" t="s">
        <v>136</v>
      </c>
      <c r="F180" s="51" t="s">
        <v>137</v>
      </c>
      <c r="G180" s="51" t="s">
        <v>492</v>
      </c>
      <c r="H180" s="51" t="s">
        <v>493</v>
      </c>
      <c r="I180" s="89">
        <v>54000</v>
      </c>
      <c r="J180" s="89"/>
      <c r="K180" s="89"/>
      <c r="L180" s="89"/>
      <c r="M180" s="89"/>
      <c r="N180" s="89"/>
      <c r="O180" s="89"/>
      <c r="P180" s="51"/>
      <c r="Q180" s="89"/>
      <c r="R180" s="89">
        <v>54000</v>
      </c>
      <c r="S180" s="89">
        <v>54000</v>
      </c>
      <c r="T180" s="89"/>
      <c r="U180" s="89"/>
      <c r="V180" s="89"/>
      <c r="W180" s="89"/>
    </row>
    <row r="181" s="82" customFormat="1" ht="22" customHeight="1" spans="1:23">
      <c r="A181" s="51" t="s">
        <v>473</v>
      </c>
      <c r="B181" s="51" t="s">
        <v>546</v>
      </c>
      <c r="C181" s="51" t="s">
        <v>545</v>
      </c>
      <c r="D181" s="51" t="s">
        <v>86</v>
      </c>
      <c r="E181" s="51" t="s">
        <v>136</v>
      </c>
      <c r="F181" s="51" t="s">
        <v>137</v>
      </c>
      <c r="G181" s="51" t="s">
        <v>300</v>
      </c>
      <c r="H181" s="51" t="s">
        <v>227</v>
      </c>
      <c r="I181" s="89">
        <v>13700</v>
      </c>
      <c r="J181" s="89"/>
      <c r="K181" s="89"/>
      <c r="L181" s="89"/>
      <c r="M181" s="89"/>
      <c r="N181" s="89"/>
      <c r="O181" s="89"/>
      <c r="P181" s="51"/>
      <c r="Q181" s="89"/>
      <c r="R181" s="89">
        <v>13700</v>
      </c>
      <c r="S181" s="89">
        <v>13700</v>
      </c>
      <c r="T181" s="89"/>
      <c r="U181" s="89"/>
      <c r="V181" s="89"/>
      <c r="W181" s="89"/>
    </row>
    <row r="182" s="82" customFormat="1" ht="22" customHeight="1" spans="1:23">
      <c r="A182" s="51" t="s">
        <v>473</v>
      </c>
      <c r="B182" s="51" t="s">
        <v>546</v>
      </c>
      <c r="C182" s="51" t="s">
        <v>545</v>
      </c>
      <c r="D182" s="51" t="s">
        <v>86</v>
      </c>
      <c r="E182" s="51" t="s">
        <v>136</v>
      </c>
      <c r="F182" s="51" t="s">
        <v>137</v>
      </c>
      <c r="G182" s="51" t="s">
        <v>477</v>
      </c>
      <c r="H182" s="51" t="s">
        <v>478</v>
      </c>
      <c r="I182" s="89">
        <v>1250000</v>
      </c>
      <c r="J182" s="89"/>
      <c r="K182" s="89"/>
      <c r="L182" s="89"/>
      <c r="M182" s="89"/>
      <c r="N182" s="89"/>
      <c r="O182" s="89"/>
      <c r="P182" s="51"/>
      <c r="Q182" s="89"/>
      <c r="R182" s="89">
        <v>1250000</v>
      </c>
      <c r="S182" s="89">
        <v>1250000</v>
      </c>
      <c r="T182" s="89"/>
      <c r="U182" s="89"/>
      <c r="V182" s="89"/>
      <c r="W182" s="89"/>
    </row>
    <row r="183" s="82" customFormat="1" ht="22" customHeight="1" spans="1:23">
      <c r="A183" s="51" t="s">
        <v>473</v>
      </c>
      <c r="B183" s="51" t="s">
        <v>546</v>
      </c>
      <c r="C183" s="51" t="s">
        <v>545</v>
      </c>
      <c r="D183" s="51" t="s">
        <v>86</v>
      </c>
      <c r="E183" s="51" t="s">
        <v>136</v>
      </c>
      <c r="F183" s="51" t="s">
        <v>137</v>
      </c>
      <c r="G183" s="51" t="s">
        <v>494</v>
      </c>
      <c r="H183" s="51" t="s">
        <v>495</v>
      </c>
      <c r="I183" s="89">
        <v>150000</v>
      </c>
      <c r="J183" s="89"/>
      <c r="K183" s="89"/>
      <c r="L183" s="89"/>
      <c r="M183" s="89"/>
      <c r="N183" s="89"/>
      <c r="O183" s="89"/>
      <c r="P183" s="51"/>
      <c r="Q183" s="89"/>
      <c r="R183" s="89">
        <v>150000</v>
      </c>
      <c r="S183" s="89">
        <v>150000</v>
      </c>
      <c r="T183" s="89"/>
      <c r="U183" s="89"/>
      <c r="V183" s="89"/>
      <c r="W183" s="89"/>
    </row>
    <row r="184" s="82" customFormat="1" ht="22" customHeight="1" spans="1:23">
      <c r="A184" s="51" t="s">
        <v>473</v>
      </c>
      <c r="B184" s="51" t="s">
        <v>546</v>
      </c>
      <c r="C184" s="51" t="s">
        <v>545</v>
      </c>
      <c r="D184" s="51" t="s">
        <v>86</v>
      </c>
      <c r="E184" s="51" t="s">
        <v>136</v>
      </c>
      <c r="F184" s="51" t="s">
        <v>137</v>
      </c>
      <c r="G184" s="51" t="s">
        <v>303</v>
      </c>
      <c r="H184" s="51" t="s">
        <v>302</v>
      </c>
      <c r="I184" s="89">
        <v>17000</v>
      </c>
      <c r="J184" s="89"/>
      <c r="K184" s="89"/>
      <c r="L184" s="89"/>
      <c r="M184" s="89"/>
      <c r="N184" s="89"/>
      <c r="O184" s="89"/>
      <c r="P184" s="51"/>
      <c r="Q184" s="89"/>
      <c r="R184" s="89">
        <v>17000</v>
      </c>
      <c r="S184" s="89">
        <v>17000</v>
      </c>
      <c r="T184" s="89"/>
      <c r="U184" s="89"/>
      <c r="V184" s="89"/>
      <c r="W184" s="89"/>
    </row>
    <row r="185" s="82" customFormat="1" ht="22" customHeight="1" spans="1:23">
      <c r="A185" s="51" t="s">
        <v>473</v>
      </c>
      <c r="B185" s="51" t="s">
        <v>546</v>
      </c>
      <c r="C185" s="51" t="s">
        <v>545</v>
      </c>
      <c r="D185" s="51" t="s">
        <v>86</v>
      </c>
      <c r="E185" s="51" t="s">
        <v>136</v>
      </c>
      <c r="F185" s="51" t="s">
        <v>137</v>
      </c>
      <c r="G185" s="51" t="s">
        <v>287</v>
      </c>
      <c r="H185" s="51" t="s">
        <v>288</v>
      </c>
      <c r="I185" s="89">
        <v>15143</v>
      </c>
      <c r="J185" s="89"/>
      <c r="K185" s="89"/>
      <c r="L185" s="89"/>
      <c r="M185" s="89"/>
      <c r="N185" s="89"/>
      <c r="O185" s="89"/>
      <c r="P185" s="51"/>
      <c r="Q185" s="89"/>
      <c r="R185" s="89">
        <v>15143</v>
      </c>
      <c r="S185" s="89">
        <v>15143</v>
      </c>
      <c r="T185" s="89"/>
      <c r="U185" s="89"/>
      <c r="V185" s="89"/>
      <c r="W185" s="89"/>
    </row>
    <row r="186" s="82" customFormat="1" ht="22" customHeight="1" spans="1:23">
      <c r="A186" s="51" t="s">
        <v>473</v>
      </c>
      <c r="B186" s="51" t="s">
        <v>546</v>
      </c>
      <c r="C186" s="51" t="s">
        <v>545</v>
      </c>
      <c r="D186" s="51" t="s">
        <v>86</v>
      </c>
      <c r="E186" s="51" t="s">
        <v>136</v>
      </c>
      <c r="F186" s="51" t="s">
        <v>137</v>
      </c>
      <c r="G186" s="51" t="s">
        <v>470</v>
      </c>
      <c r="H186" s="51" t="s">
        <v>471</v>
      </c>
      <c r="I186" s="89">
        <v>100000</v>
      </c>
      <c r="J186" s="89"/>
      <c r="K186" s="89"/>
      <c r="L186" s="89"/>
      <c r="M186" s="89"/>
      <c r="N186" s="89"/>
      <c r="O186" s="89"/>
      <c r="P186" s="51"/>
      <c r="Q186" s="89"/>
      <c r="R186" s="89">
        <v>100000</v>
      </c>
      <c r="S186" s="89">
        <v>100000</v>
      </c>
      <c r="T186" s="89"/>
      <c r="U186" s="89"/>
      <c r="V186" s="89"/>
      <c r="W186" s="89"/>
    </row>
    <row r="187" s="82" customFormat="1" ht="22" customHeight="1" spans="1:23">
      <c r="A187" s="51" t="s">
        <v>473</v>
      </c>
      <c r="B187" s="51" t="s">
        <v>546</v>
      </c>
      <c r="C187" s="51" t="s">
        <v>545</v>
      </c>
      <c r="D187" s="51" t="s">
        <v>86</v>
      </c>
      <c r="E187" s="51" t="s">
        <v>136</v>
      </c>
      <c r="F187" s="51" t="s">
        <v>137</v>
      </c>
      <c r="G187" s="51" t="s">
        <v>497</v>
      </c>
      <c r="H187" s="51" t="s">
        <v>498</v>
      </c>
      <c r="I187" s="89">
        <v>100000</v>
      </c>
      <c r="J187" s="89"/>
      <c r="K187" s="89"/>
      <c r="L187" s="89"/>
      <c r="M187" s="89"/>
      <c r="N187" s="89"/>
      <c r="O187" s="89"/>
      <c r="P187" s="51"/>
      <c r="Q187" s="89"/>
      <c r="R187" s="89">
        <v>100000</v>
      </c>
      <c r="S187" s="89">
        <v>100000</v>
      </c>
      <c r="T187" s="89"/>
      <c r="U187" s="89"/>
      <c r="V187" s="89"/>
      <c r="W187" s="89"/>
    </row>
    <row r="188" s="82" customFormat="1" ht="22" customHeight="1" spans="1:23">
      <c r="A188" s="51" t="s">
        <v>473</v>
      </c>
      <c r="B188" s="51" t="s">
        <v>546</v>
      </c>
      <c r="C188" s="51" t="s">
        <v>545</v>
      </c>
      <c r="D188" s="51" t="s">
        <v>86</v>
      </c>
      <c r="E188" s="51" t="s">
        <v>136</v>
      </c>
      <c r="F188" s="51" t="s">
        <v>137</v>
      </c>
      <c r="G188" s="51" t="s">
        <v>499</v>
      </c>
      <c r="H188" s="51" t="s">
        <v>500</v>
      </c>
      <c r="I188" s="89">
        <v>140000</v>
      </c>
      <c r="J188" s="89"/>
      <c r="K188" s="89"/>
      <c r="L188" s="89"/>
      <c r="M188" s="89"/>
      <c r="N188" s="89"/>
      <c r="O188" s="89"/>
      <c r="P188" s="51"/>
      <c r="Q188" s="89"/>
      <c r="R188" s="89">
        <v>140000</v>
      </c>
      <c r="S188" s="89">
        <v>140000</v>
      </c>
      <c r="T188" s="89"/>
      <c r="U188" s="89"/>
      <c r="V188" s="89"/>
      <c r="W188" s="89"/>
    </row>
    <row r="189" s="82" customFormat="1" ht="22" customHeight="1" spans="1:23">
      <c r="A189" s="85" t="s">
        <v>58</v>
      </c>
      <c r="B189" s="85"/>
      <c r="C189" s="85"/>
      <c r="D189" s="85"/>
      <c r="E189" s="85"/>
      <c r="F189" s="85"/>
      <c r="G189" s="85"/>
      <c r="H189" s="85"/>
      <c r="I189" s="89">
        <v>39326292</v>
      </c>
      <c r="J189" s="89">
        <v>960000</v>
      </c>
      <c r="K189" s="89">
        <v>960000</v>
      </c>
      <c r="L189" s="89"/>
      <c r="M189" s="89"/>
      <c r="N189" s="89"/>
      <c r="O189" s="89"/>
      <c r="P189" s="89"/>
      <c r="Q189" s="89"/>
      <c r="R189" s="89">
        <v>38366292</v>
      </c>
      <c r="S189" s="89">
        <v>31300000</v>
      </c>
      <c r="T189" s="89"/>
      <c r="U189" s="89"/>
      <c r="V189" s="89"/>
      <c r="W189" s="89">
        <v>7066292</v>
      </c>
    </row>
    <row r="196" customHeight="1" spans="11:11">
      <c r="K196" s="90"/>
    </row>
    <row r="197" customHeight="1" spans="11:11">
      <c r="K197" s="90"/>
    </row>
  </sheetData>
  <mergeCells count="28">
    <mergeCell ref="A2:W2"/>
    <mergeCell ref="A3:H3"/>
    <mergeCell ref="J4:M4"/>
    <mergeCell ref="N4:P4"/>
    <mergeCell ref="R4:W4"/>
    <mergeCell ref="A189:H18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98"/>
  <sheetViews>
    <sheetView showZeros="0" topLeftCell="A246" workbookViewId="0">
      <selection activeCell="E3" sqref="A$1:J$1048576"/>
    </sheetView>
  </sheetViews>
  <sheetFormatPr defaultColWidth="10.7083333333333" defaultRowHeight="12" customHeight="1"/>
  <cols>
    <col min="1" max="1" width="23.75" customWidth="1"/>
    <col min="2" max="2" width="12.625" customWidth="1"/>
    <col min="3" max="3" width="12.375" customWidth="1"/>
    <col min="4" max="4" width="14" customWidth="1"/>
    <col min="5" max="5" width="12.125" customWidth="1"/>
    <col min="6" max="6" width="12" customWidth="1"/>
    <col min="7" max="7" width="18.85" customWidth="1"/>
    <col min="8" max="8" width="12" customWidth="1"/>
    <col min="9" max="9" width="18.85" customWidth="1"/>
    <col min="10" max="10" width="35.5" customWidth="1"/>
  </cols>
  <sheetData>
    <row r="1" ht="15.75" customHeight="1" spans="1:10">
      <c r="A1" s="30" t="s">
        <v>547</v>
      </c>
      <c r="B1" s="21"/>
      <c r="C1" s="21"/>
      <c r="D1" s="21"/>
      <c r="E1" s="21"/>
      <c r="F1" s="21"/>
      <c r="G1" s="21"/>
      <c r="H1" s="21"/>
      <c r="I1" s="21"/>
      <c r="J1" s="21" t="s">
        <v>548</v>
      </c>
    </row>
    <row r="2" ht="45" customHeight="1" spans="1:10">
      <c r="A2" s="22" t="str">
        <f>"2025"&amp;"年部门项目支出绩效目标表（本次下达）"</f>
        <v>2025年部门项目支出绩效目标表（本次下达）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3" t="s">
        <v>2</v>
      </c>
      <c r="B3" s="25"/>
      <c r="C3" s="69"/>
      <c r="D3" s="69"/>
      <c r="E3" s="69"/>
      <c r="F3" s="70"/>
      <c r="G3" s="69"/>
      <c r="H3" s="70"/>
      <c r="I3" s="70"/>
      <c r="J3" s="70"/>
    </row>
    <row r="4" ht="60" customHeight="1" spans="1:10">
      <c r="A4" s="76" t="s">
        <v>549</v>
      </c>
      <c r="B4" s="76" t="s">
        <v>550</v>
      </c>
      <c r="C4" s="77" t="s">
        <v>551</v>
      </c>
      <c r="D4" s="77" t="s">
        <v>552</v>
      </c>
      <c r="E4" s="77" t="s">
        <v>553</v>
      </c>
      <c r="F4" s="77" t="s">
        <v>554</v>
      </c>
      <c r="G4" s="77" t="s">
        <v>555</v>
      </c>
      <c r="H4" s="77" t="s">
        <v>556</v>
      </c>
      <c r="I4" s="77" t="s">
        <v>557</v>
      </c>
      <c r="J4" s="77" t="s">
        <v>558</v>
      </c>
    </row>
    <row r="5" ht="47.5" customHeight="1" spans="1:10">
      <c r="A5" s="78">
        <v>1</v>
      </c>
      <c r="B5" s="78">
        <v>2</v>
      </c>
      <c r="C5" s="79">
        <v>3</v>
      </c>
      <c r="D5" s="78">
        <v>4</v>
      </c>
      <c r="E5" s="78">
        <v>5</v>
      </c>
      <c r="F5" s="78">
        <v>6</v>
      </c>
      <c r="G5" s="78">
        <v>7</v>
      </c>
      <c r="H5" s="78">
        <v>8</v>
      </c>
      <c r="I5" s="78">
        <v>9</v>
      </c>
      <c r="J5" s="78">
        <v>10</v>
      </c>
    </row>
    <row r="6" ht="47.5" customHeight="1" spans="1:10">
      <c r="A6" s="80" t="s">
        <v>72</v>
      </c>
      <c r="B6" s="80"/>
      <c r="C6" s="80"/>
      <c r="D6" s="80"/>
      <c r="E6" s="80"/>
      <c r="F6" s="80"/>
      <c r="G6" s="80"/>
      <c r="H6" s="80"/>
      <c r="I6" s="80"/>
      <c r="J6" s="80"/>
    </row>
    <row r="7" ht="47.5" customHeight="1" spans="1:10">
      <c r="A7" s="80" t="s">
        <v>465</v>
      </c>
      <c r="B7" s="81">
        <v>33303260.23</v>
      </c>
      <c r="C7" s="80"/>
      <c r="D7" s="80"/>
      <c r="E7" s="80"/>
      <c r="F7" s="80"/>
      <c r="G7" s="80"/>
      <c r="H7" s="80"/>
      <c r="I7" s="80"/>
      <c r="J7" s="80"/>
    </row>
    <row r="8" ht="52" customHeight="1" spans="1:10">
      <c r="A8" s="80"/>
      <c r="B8" s="80"/>
      <c r="C8" s="79" t="s">
        <v>559</v>
      </c>
      <c r="D8" s="79" t="s">
        <v>560</v>
      </c>
      <c r="E8" s="79" t="s">
        <v>561</v>
      </c>
      <c r="F8" s="79" t="s">
        <v>562</v>
      </c>
      <c r="G8" s="79" t="s">
        <v>563</v>
      </c>
      <c r="H8" s="79" t="s">
        <v>564</v>
      </c>
      <c r="I8" s="79" t="s">
        <v>565</v>
      </c>
      <c r="J8" s="81" t="s">
        <v>566</v>
      </c>
    </row>
    <row r="9" ht="52" customHeight="1" spans="1:10">
      <c r="A9" s="7"/>
      <c r="B9" s="7"/>
      <c r="C9" s="79" t="s">
        <v>559</v>
      </c>
      <c r="D9" s="79" t="s">
        <v>560</v>
      </c>
      <c r="E9" s="79" t="s">
        <v>567</v>
      </c>
      <c r="F9" s="79" t="s">
        <v>562</v>
      </c>
      <c r="G9" s="79" t="s">
        <v>563</v>
      </c>
      <c r="H9" s="79" t="s">
        <v>564</v>
      </c>
      <c r="I9" s="79" t="s">
        <v>565</v>
      </c>
      <c r="J9" s="81" t="s">
        <v>568</v>
      </c>
    </row>
    <row r="10" ht="52" customHeight="1" spans="1:10">
      <c r="A10" s="7"/>
      <c r="B10" s="7"/>
      <c r="C10" s="79" t="s">
        <v>559</v>
      </c>
      <c r="D10" s="79" t="s">
        <v>569</v>
      </c>
      <c r="E10" s="79" t="s">
        <v>570</v>
      </c>
      <c r="F10" s="79" t="s">
        <v>562</v>
      </c>
      <c r="G10" s="79" t="s">
        <v>571</v>
      </c>
      <c r="H10" s="79" t="s">
        <v>564</v>
      </c>
      <c r="I10" s="79" t="s">
        <v>565</v>
      </c>
      <c r="J10" s="81" t="s">
        <v>572</v>
      </c>
    </row>
    <row r="11" ht="52" customHeight="1" spans="1:10">
      <c r="A11" s="7"/>
      <c r="B11" s="7" t="s">
        <v>461</v>
      </c>
      <c r="C11" s="79" t="s">
        <v>573</v>
      </c>
      <c r="D11" s="79" t="s">
        <v>574</v>
      </c>
      <c r="E11" s="79" t="s">
        <v>575</v>
      </c>
      <c r="F11" s="79" t="s">
        <v>562</v>
      </c>
      <c r="G11" s="79" t="s">
        <v>576</v>
      </c>
      <c r="H11" s="79" t="s">
        <v>564</v>
      </c>
      <c r="I11" s="79" t="s">
        <v>565</v>
      </c>
      <c r="J11" s="81" t="s">
        <v>577</v>
      </c>
    </row>
    <row r="12" ht="52" customHeight="1" spans="1:10">
      <c r="A12" s="7"/>
      <c r="B12" s="7" t="s">
        <v>463</v>
      </c>
      <c r="C12" s="79" t="s">
        <v>578</v>
      </c>
      <c r="D12" s="79" t="s">
        <v>579</v>
      </c>
      <c r="E12" s="79" t="s">
        <v>579</v>
      </c>
      <c r="F12" s="79" t="s">
        <v>562</v>
      </c>
      <c r="G12" s="79" t="s">
        <v>563</v>
      </c>
      <c r="H12" s="79" t="s">
        <v>564</v>
      </c>
      <c r="I12" s="79" t="s">
        <v>565</v>
      </c>
      <c r="J12" s="81" t="s">
        <v>580</v>
      </c>
    </row>
    <row r="13" ht="52" customHeight="1" spans="1:10">
      <c r="A13" s="80" t="s">
        <v>458</v>
      </c>
      <c r="B13" s="81" t="s">
        <v>581</v>
      </c>
      <c r="C13" s="7"/>
      <c r="D13" s="7"/>
      <c r="E13" s="7"/>
      <c r="F13" s="7"/>
      <c r="G13" s="7"/>
      <c r="H13" s="7"/>
      <c r="I13" s="7"/>
      <c r="J13" s="7"/>
    </row>
    <row r="14" ht="52" customHeight="1" spans="1:10">
      <c r="A14" s="7"/>
      <c r="B14" s="7"/>
      <c r="C14" s="79" t="s">
        <v>559</v>
      </c>
      <c r="D14" s="79">
        <v>4935918.73</v>
      </c>
      <c r="E14" s="61">
        <v>4888421.3</v>
      </c>
      <c r="F14" s="79" t="e">
        <f>'2025年部门财务收支预算总表01-1:2025年部门项目中期规划预算表12'!D14:D14-'2025年部门财务收支预算总表01-1:2025年部门项目中期规划预算表12'!E14:E14</f>
        <v>#REF!</v>
      </c>
      <c r="G14" s="79" t="s">
        <v>582</v>
      </c>
      <c r="H14" s="79" t="s">
        <v>564</v>
      </c>
      <c r="I14" s="79" t="s">
        <v>565</v>
      </c>
      <c r="J14" s="81" t="s">
        <v>583</v>
      </c>
    </row>
    <row r="15" ht="52" customHeight="1" spans="1:10">
      <c r="A15" s="7"/>
      <c r="B15" s="7"/>
      <c r="C15" s="79" t="s">
        <v>559</v>
      </c>
      <c r="D15" s="79" t="s">
        <v>560</v>
      </c>
      <c r="E15" s="61"/>
      <c r="F15" s="79" t="s">
        <v>584</v>
      </c>
      <c r="G15" s="79" t="s">
        <v>103</v>
      </c>
      <c r="H15" s="79" t="s">
        <v>585</v>
      </c>
      <c r="I15" s="79" t="s">
        <v>565</v>
      </c>
      <c r="J15" s="81" t="s">
        <v>586</v>
      </c>
    </row>
    <row r="16" ht="52" customHeight="1" spans="1:10">
      <c r="A16" s="7"/>
      <c r="B16" s="7" t="s">
        <v>469</v>
      </c>
      <c r="C16" s="79" t="s">
        <v>573</v>
      </c>
      <c r="D16" s="79">
        <v>66736381.7</v>
      </c>
      <c r="E16" s="61">
        <v>58354698.42</v>
      </c>
      <c r="F16" s="79" t="s">
        <v>562</v>
      </c>
      <c r="G16" s="79" t="s">
        <v>571</v>
      </c>
      <c r="H16" s="79" t="s">
        <v>564</v>
      </c>
      <c r="I16" s="79" t="s">
        <v>565</v>
      </c>
      <c r="J16" s="81" t="s">
        <v>587</v>
      </c>
    </row>
    <row r="17" ht="52" customHeight="1" spans="1:10">
      <c r="A17" s="7"/>
      <c r="B17" s="7"/>
      <c r="C17" s="79" t="s">
        <v>573</v>
      </c>
      <c r="D17" s="79" t="s">
        <v>574</v>
      </c>
      <c r="E17" s="61"/>
      <c r="F17" s="79" t="s">
        <v>562</v>
      </c>
      <c r="G17" s="79" t="s">
        <v>563</v>
      </c>
      <c r="H17" s="79" t="s">
        <v>564</v>
      </c>
      <c r="I17" s="79" t="s">
        <v>565</v>
      </c>
      <c r="J17" s="81" t="s">
        <v>588</v>
      </c>
    </row>
    <row r="18" ht="52" customHeight="1" spans="1:10">
      <c r="A18" s="7"/>
      <c r="B18" s="7"/>
      <c r="C18" s="79" t="s">
        <v>578</v>
      </c>
      <c r="D18" s="79" t="s">
        <v>579</v>
      </c>
      <c r="E18" s="61"/>
      <c r="F18" s="79" t="s">
        <v>562</v>
      </c>
      <c r="G18" s="79" t="s">
        <v>589</v>
      </c>
      <c r="H18" s="79" t="s">
        <v>564</v>
      </c>
      <c r="I18" s="79" t="s">
        <v>565</v>
      </c>
      <c r="J18" s="81" t="s">
        <v>590</v>
      </c>
    </row>
    <row r="19" ht="52" customHeight="1" spans="1:10">
      <c r="A19" s="80" t="s">
        <v>462</v>
      </c>
      <c r="B19" s="81" t="s">
        <v>591</v>
      </c>
      <c r="C19" s="7"/>
      <c r="D19" s="7"/>
      <c r="E19" s="61"/>
      <c r="F19" s="7"/>
      <c r="G19" s="7"/>
      <c r="H19" s="7"/>
      <c r="I19" s="7"/>
      <c r="J19" s="7"/>
    </row>
    <row r="20" ht="52" customHeight="1" spans="1:10">
      <c r="A20" s="7"/>
      <c r="B20" s="7"/>
      <c r="C20" s="79" t="s">
        <v>559</v>
      </c>
      <c r="D20" s="79" t="s">
        <v>560</v>
      </c>
      <c r="E20" s="61"/>
      <c r="F20" s="79" t="s">
        <v>562</v>
      </c>
      <c r="G20" s="79" t="s">
        <v>571</v>
      </c>
      <c r="H20" s="79" t="s">
        <v>564</v>
      </c>
      <c r="I20" s="79" t="s">
        <v>592</v>
      </c>
      <c r="J20" s="81" t="s">
        <v>593</v>
      </c>
    </row>
    <row r="21" ht="52" customHeight="1" spans="1:10">
      <c r="A21" s="7"/>
      <c r="B21" s="7"/>
      <c r="C21" s="79" t="s">
        <v>559</v>
      </c>
      <c r="D21" s="79" t="s">
        <v>594</v>
      </c>
      <c r="E21" s="61"/>
      <c r="F21" s="79" t="s">
        <v>562</v>
      </c>
      <c r="G21" s="79" t="s">
        <v>571</v>
      </c>
      <c r="H21" s="79" t="s">
        <v>564</v>
      </c>
      <c r="I21" s="79" t="s">
        <v>565</v>
      </c>
      <c r="J21" s="81" t="s">
        <v>595</v>
      </c>
    </row>
    <row r="22" ht="52" customHeight="1" spans="1:10">
      <c r="A22" s="7"/>
      <c r="B22" s="7"/>
      <c r="C22" s="79" t="s">
        <v>559</v>
      </c>
      <c r="D22" s="79" t="s">
        <v>596</v>
      </c>
      <c r="E22" s="61"/>
      <c r="F22" s="79" t="s">
        <v>584</v>
      </c>
      <c r="G22" s="79" t="s">
        <v>597</v>
      </c>
      <c r="H22" s="79" t="s">
        <v>598</v>
      </c>
      <c r="I22" s="79" t="s">
        <v>565</v>
      </c>
      <c r="J22" s="81" t="s">
        <v>599</v>
      </c>
    </row>
    <row r="23" ht="52" customHeight="1" spans="1:10">
      <c r="A23" s="7"/>
      <c r="B23" s="7"/>
      <c r="C23" s="79" t="s">
        <v>573</v>
      </c>
      <c r="D23" s="79" t="s">
        <v>574</v>
      </c>
      <c r="E23" s="61"/>
      <c r="F23" s="79" t="s">
        <v>562</v>
      </c>
      <c r="G23" s="79" t="s">
        <v>600</v>
      </c>
      <c r="H23" s="79" t="s">
        <v>601</v>
      </c>
      <c r="I23" s="79" t="s">
        <v>592</v>
      </c>
      <c r="J23" s="81" t="s">
        <v>602</v>
      </c>
    </row>
    <row r="24" ht="52" customHeight="1" spans="1:10">
      <c r="A24" s="7"/>
      <c r="B24" s="7"/>
      <c r="C24" s="79" t="s">
        <v>578</v>
      </c>
      <c r="D24" s="79" t="s">
        <v>579</v>
      </c>
      <c r="E24" s="61"/>
      <c r="F24" s="79" t="s">
        <v>562</v>
      </c>
      <c r="G24" s="79" t="s">
        <v>589</v>
      </c>
      <c r="H24" s="79" t="s">
        <v>564</v>
      </c>
      <c r="I24" s="79" t="s">
        <v>565</v>
      </c>
      <c r="J24" s="81" t="s">
        <v>603</v>
      </c>
    </row>
    <row r="25" ht="52" customHeight="1" spans="1:10">
      <c r="A25" s="80" t="s">
        <v>74</v>
      </c>
      <c r="B25" s="7"/>
      <c r="C25" s="7"/>
      <c r="D25" s="7"/>
      <c r="E25" s="61"/>
      <c r="F25" s="7"/>
      <c r="G25" s="7"/>
      <c r="H25" s="7"/>
      <c r="I25" s="7"/>
      <c r="J25" s="7"/>
    </row>
    <row r="26" ht="52" customHeight="1" spans="1:10">
      <c r="A26" s="80" t="s">
        <v>472</v>
      </c>
      <c r="B26" s="81" t="s">
        <v>604</v>
      </c>
      <c r="C26" s="7"/>
      <c r="D26" s="7" t="s">
        <v>482</v>
      </c>
      <c r="E26" s="61">
        <v>1908428.4</v>
      </c>
      <c r="F26" s="7"/>
      <c r="G26" s="7"/>
      <c r="H26" s="7"/>
      <c r="I26" s="7"/>
      <c r="J26" s="7"/>
    </row>
    <row r="27" ht="52" customHeight="1" spans="1:10">
      <c r="A27" s="7"/>
      <c r="B27" s="7"/>
      <c r="C27" s="79" t="s">
        <v>559</v>
      </c>
      <c r="D27" s="79" t="s">
        <v>560</v>
      </c>
      <c r="E27" s="79" t="s">
        <v>605</v>
      </c>
      <c r="F27" s="79" t="s">
        <v>562</v>
      </c>
      <c r="G27" s="79" t="s">
        <v>606</v>
      </c>
      <c r="H27" s="79" t="s">
        <v>607</v>
      </c>
      <c r="I27" s="79" t="s">
        <v>565</v>
      </c>
      <c r="J27" s="81" t="s">
        <v>608</v>
      </c>
    </row>
    <row r="28" ht="52" customHeight="1" spans="1:10">
      <c r="A28" s="7"/>
      <c r="B28" s="7"/>
      <c r="C28" s="79" t="s">
        <v>559</v>
      </c>
      <c r="D28" s="79" t="s">
        <v>560</v>
      </c>
      <c r="E28" s="79" t="s">
        <v>609</v>
      </c>
      <c r="F28" s="79" t="s">
        <v>562</v>
      </c>
      <c r="G28" s="79" t="s">
        <v>103</v>
      </c>
      <c r="H28" s="79" t="s">
        <v>585</v>
      </c>
      <c r="I28" s="79" t="s">
        <v>565</v>
      </c>
      <c r="J28" s="81" t="s">
        <v>610</v>
      </c>
    </row>
    <row r="29" ht="52" customHeight="1" spans="1:10">
      <c r="A29" s="7"/>
      <c r="B29" s="7"/>
      <c r="C29" s="79" t="s">
        <v>559</v>
      </c>
      <c r="D29" s="79" t="s">
        <v>560</v>
      </c>
      <c r="E29" s="79" t="s">
        <v>611</v>
      </c>
      <c r="F29" s="79" t="s">
        <v>562</v>
      </c>
      <c r="G29" s="79" t="s">
        <v>101</v>
      </c>
      <c r="H29" s="79" t="s">
        <v>585</v>
      </c>
      <c r="I29" s="79" t="s">
        <v>565</v>
      </c>
      <c r="J29" s="81" t="s">
        <v>612</v>
      </c>
    </row>
    <row r="30" ht="52" customHeight="1" spans="1:10">
      <c r="A30" s="7"/>
      <c r="B30" s="7"/>
      <c r="C30" s="79" t="s">
        <v>559</v>
      </c>
      <c r="D30" s="79" t="s">
        <v>594</v>
      </c>
      <c r="E30" s="79" t="s">
        <v>613</v>
      </c>
      <c r="F30" s="79" t="s">
        <v>562</v>
      </c>
      <c r="G30" s="79" t="s">
        <v>614</v>
      </c>
      <c r="H30" s="79" t="s">
        <v>564</v>
      </c>
      <c r="I30" s="79" t="s">
        <v>565</v>
      </c>
      <c r="J30" s="81" t="s">
        <v>615</v>
      </c>
    </row>
    <row r="31" ht="52" customHeight="1" spans="1:10">
      <c r="A31" s="7"/>
      <c r="B31" s="7"/>
      <c r="C31" s="79" t="s">
        <v>559</v>
      </c>
      <c r="D31" s="79" t="s">
        <v>594</v>
      </c>
      <c r="E31" s="79" t="s">
        <v>616</v>
      </c>
      <c r="F31" s="79" t="s">
        <v>562</v>
      </c>
      <c r="G31" s="79" t="s">
        <v>576</v>
      </c>
      <c r="H31" s="79" t="s">
        <v>564</v>
      </c>
      <c r="I31" s="79" t="s">
        <v>565</v>
      </c>
      <c r="J31" s="81" t="s">
        <v>617</v>
      </c>
    </row>
    <row r="32" ht="52" customHeight="1" spans="1:10">
      <c r="A32" s="7"/>
      <c r="B32" s="7"/>
      <c r="C32" s="79" t="s">
        <v>559</v>
      </c>
      <c r="D32" s="79" t="s">
        <v>594</v>
      </c>
      <c r="E32" s="79" t="s">
        <v>618</v>
      </c>
      <c r="F32" s="79" t="s">
        <v>562</v>
      </c>
      <c r="G32" s="79" t="s">
        <v>576</v>
      </c>
      <c r="H32" s="79" t="s">
        <v>564</v>
      </c>
      <c r="I32" s="79" t="s">
        <v>565</v>
      </c>
      <c r="J32" s="81" t="s">
        <v>619</v>
      </c>
    </row>
    <row r="33" ht="52" customHeight="1" spans="1:10">
      <c r="A33" s="7"/>
      <c r="B33" s="7"/>
      <c r="C33" s="79" t="s">
        <v>559</v>
      </c>
      <c r="D33" s="79" t="s">
        <v>569</v>
      </c>
      <c r="E33" s="79" t="s">
        <v>620</v>
      </c>
      <c r="F33" s="79" t="s">
        <v>584</v>
      </c>
      <c r="G33" s="79" t="s">
        <v>621</v>
      </c>
      <c r="H33" s="79" t="s">
        <v>622</v>
      </c>
      <c r="I33" s="79" t="s">
        <v>592</v>
      </c>
      <c r="J33" s="81" t="s">
        <v>623</v>
      </c>
    </row>
    <row r="34" ht="52" customHeight="1" spans="1:10">
      <c r="A34" s="7"/>
      <c r="B34" s="7"/>
      <c r="C34" s="79" t="s">
        <v>559</v>
      </c>
      <c r="D34" s="79" t="s">
        <v>596</v>
      </c>
      <c r="E34" s="79" t="s">
        <v>624</v>
      </c>
      <c r="F34" s="79" t="s">
        <v>625</v>
      </c>
      <c r="G34" s="79" t="s">
        <v>626</v>
      </c>
      <c r="H34" s="79" t="s">
        <v>627</v>
      </c>
      <c r="I34" s="79" t="s">
        <v>565</v>
      </c>
      <c r="J34" s="81" t="s">
        <v>628</v>
      </c>
    </row>
    <row r="35" ht="52" customHeight="1" spans="1:10">
      <c r="A35" s="7"/>
      <c r="B35" s="7"/>
      <c r="C35" s="79" t="s">
        <v>573</v>
      </c>
      <c r="D35" s="79" t="s">
        <v>574</v>
      </c>
      <c r="E35" s="79" t="s">
        <v>629</v>
      </c>
      <c r="F35" s="79" t="s">
        <v>584</v>
      </c>
      <c r="G35" s="79" t="s">
        <v>630</v>
      </c>
      <c r="H35" s="79" t="s">
        <v>622</v>
      </c>
      <c r="I35" s="79" t="s">
        <v>592</v>
      </c>
      <c r="J35" s="81" t="s">
        <v>631</v>
      </c>
    </row>
    <row r="36" ht="52" customHeight="1" spans="1:10">
      <c r="A36" s="7"/>
      <c r="B36" s="7"/>
      <c r="C36" s="79" t="s">
        <v>578</v>
      </c>
      <c r="D36" s="79" t="s">
        <v>579</v>
      </c>
      <c r="E36" s="79" t="s">
        <v>632</v>
      </c>
      <c r="F36" s="79" t="s">
        <v>562</v>
      </c>
      <c r="G36" s="79" t="s">
        <v>563</v>
      </c>
      <c r="H36" s="79" t="s">
        <v>564</v>
      </c>
      <c r="I36" s="79" t="s">
        <v>565</v>
      </c>
      <c r="J36" s="81" t="s">
        <v>633</v>
      </c>
    </row>
    <row r="37" ht="52" customHeight="1" spans="1:10">
      <c r="A37" s="80" t="s">
        <v>479</v>
      </c>
      <c r="B37" s="81">
        <v>73629322.23</v>
      </c>
      <c r="C37" s="7"/>
      <c r="D37" s="7"/>
      <c r="E37" s="7"/>
      <c r="F37" s="7"/>
      <c r="G37" s="7"/>
      <c r="H37" s="7"/>
      <c r="I37" s="7"/>
      <c r="J37" s="7"/>
    </row>
    <row r="38" ht="52" customHeight="1" spans="1:10">
      <c r="A38" s="7"/>
      <c r="B38" s="7"/>
      <c r="C38" s="79" t="s">
        <v>559</v>
      </c>
      <c r="D38" s="79" t="s">
        <v>560</v>
      </c>
      <c r="E38" s="79" t="s">
        <v>605</v>
      </c>
      <c r="F38" s="79" t="s">
        <v>562</v>
      </c>
      <c r="G38" s="79" t="s">
        <v>606</v>
      </c>
      <c r="H38" s="79" t="s">
        <v>607</v>
      </c>
      <c r="I38" s="79" t="s">
        <v>565</v>
      </c>
      <c r="J38" s="81" t="s">
        <v>608</v>
      </c>
    </row>
    <row r="39" ht="52" customHeight="1" spans="1:10">
      <c r="A39" s="7"/>
      <c r="B39" s="7" t="s">
        <v>496</v>
      </c>
      <c r="C39" s="79" t="s">
        <v>559</v>
      </c>
      <c r="D39" s="79" t="s">
        <v>560</v>
      </c>
      <c r="E39" s="79" t="s">
        <v>609</v>
      </c>
      <c r="F39" s="79" t="s">
        <v>562</v>
      </c>
      <c r="G39" s="79" t="s">
        <v>103</v>
      </c>
      <c r="H39" s="79" t="s">
        <v>585</v>
      </c>
      <c r="I39" s="79" t="s">
        <v>565</v>
      </c>
      <c r="J39" s="81" t="s">
        <v>610</v>
      </c>
    </row>
    <row r="40" ht="52" customHeight="1" spans="1:10">
      <c r="A40" s="7"/>
      <c r="B40" s="7"/>
      <c r="C40" s="79" t="s">
        <v>559</v>
      </c>
      <c r="D40" s="79" t="s">
        <v>560</v>
      </c>
      <c r="E40" s="79" t="s">
        <v>611</v>
      </c>
      <c r="F40" s="79" t="s">
        <v>562</v>
      </c>
      <c r="G40" s="79" t="s">
        <v>101</v>
      </c>
      <c r="H40" s="79" t="s">
        <v>585</v>
      </c>
      <c r="I40" s="79" t="s">
        <v>565</v>
      </c>
      <c r="J40" s="81" t="s">
        <v>612</v>
      </c>
    </row>
    <row r="41" ht="52" customHeight="1" spans="1:10">
      <c r="A41" s="7"/>
      <c r="B41" s="7"/>
      <c r="C41" s="79" t="s">
        <v>559</v>
      </c>
      <c r="D41" s="79" t="s">
        <v>594</v>
      </c>
      <c r="E41" s="79" t="s">
        <v>613</v>
      </c>
      <c r="F41" s="79" t="s">
        <v>562</v>
      </c>
      <c r="G41" s="79" t="s">
        <v>614</v>
      </c>
      <c r="H41" s="79" t="s">
        <v>564</v>
      </c>
      <c r="I41" s="79" t="s">
        <v>565</v>
      </c>
      <c r="J41" s="81" t="s">
        <v>615</v>
      </c>
    </row>
    <row r="42" ht="52" customHeight="1" spans="1:10">
      <c r="A42" s="7"/>
      <c r="B42" s="7"/>
      <c r="C42" s="79" t="s">
        <v>559</v>
      </c>
      <c r="D42" s="79" t="s">
        <v>594</v>
      </c>
      <c r="E42" s="79" t="s">
        <v>616</v>
      </c>
      <c r="F42" s="79" t="s">
        <v>562</v>
      </c>
      <c r="G42" s="79" t="s">
        <v>576</v>
      </c>
      <c r="H42" s="79" t="s">
        <v>564</v>
      </c>
      <c r="I42" s="79" t="s">
        <v>565</v>
      </c>
      <c r="J42" s="81" t="s">
        <v>617</v>
      </c>
    </row>
    <row r="43" ht="52" customHeight="1" spans="1:10">
      <c r="A43" s="7"/>
      <c r="B43" s="7"/>
      <c r="C43" s="79" t="s">
        <v>559</v>
      </c>
      <c r="D43" s="79" t="s">
        <v>594</v>
      </c>
      <c r="E43" s="79" t="s">
        <v>618</v>
      </c>
      <c r="F43" s="79" t="s">
        <v>562</v>
      </c>
      <c r="G43" s="79" t="s">
        <v>576</v>
      </c>
      <c r="H43" s="79" t="s">
        <v>564</v>
      </c>
      <c r="I43" s="79" t="s">
        <v>565</v>
      </c>
      <c r="J43" s="81" t="s">
        <v>619</v>
      </c>
    </row>
    <row r="44" ht="52" customHeight="1" spans="1:10">
      <c r="A44" s="7"/>
      <c r="B44" s="7"/>
      <c r="C44" s="79" t="s">
        <v>559</v>
      </c>
      <c r="D44" s="79" t="s">
        <v>569</v>
      </c>
      <c r="E44" s="79" t="s">
        <v>620</v>
      </c>
      <c r="F44" s="79" t="s">
        <v>584</v>
      </c>
      <c r="G44" s="79" t="s">
        <v>621</v>
      </c>
      <c r="H44" s="79" t="s">
        <v>622</v>
      </c>
      <c r="I44" s="79" t="s">
        <v>592</v>
      </c>
      <c r="J44" s="81" t="s">
        <v>623</v>
      </c>
    </row>
    <row r="45" ht="52" customHeight="1" spans="1:10">
      <c r="A45" s="7"/>
      <c r="B45" s="7"/>
      <c r="C45" s="79" t="s">
        <v>559</v>
      </c>
      <c r="D45" s="79" t="s">
        <v>596</v>
      </c>
      <c r="E45" s="79" t="s">
        <v>624</v>
      </c>
      <c r="F45" s="79" t="s">
        <v>625</v>
      </c>
      <c r="G45" s="79" t="s">
        <v>634</v>
      </c>
      <c r="H45" s="79" t="s">
        <v>627</v>
      </c>
      <c r="I45" s="79" t="s">
        <v>565</v>
      </c>
      <c r="J45" s="81" t="s">
        <v>628</v>
      </c>
    </row>
    <row r="46" ht="52" customHeight="1" spans="1:10">
      <c r="A46" s="7"/>
      <c r="B46" s="7"/>
      <c r="C46" s="79" t="s">
        <v>573</v>
      </c>
      <c r="D46" s="79" t="s">
        <v>574</v>
      </c>
      <c r="E46" s="79" t="s">
        <v>629</v>
      </c>
      <c r="F46" s="79" t="s">
        <v>562</v>
      </c>
      <c r="G46" s="79" t="s">
        <v>630</v>
      </c>
      <c r="H46" s="79" t="s">
        <v>622</v>
      </c>
      <c r="I46" s="79" t="s">
        <v>592</v>
      </c>
      <c r="J46" s="81" t="s">
        <v>631</v>
      </c>
    </row>
    <row r="47" ht="52" customHeight="1" spans="1:10">
      <c r="A47" s="7"/>
      <c r="B47" s="7"/>
      <c r="C47" s="79" t="s">
        <v>578</v>
      </c>
      <c r="D47" s="79" t="s">
        <v>579</v>
      </c>
      <c r="E47" s="79" t="s">
        <v>635</v>
      </c>
      <c r="F47" s="79" t="s">
        <v>562</v>
      </c>
      <c r="G47" s="79" t="s">
        <v>563</v>
      </c>
      <c r="H47" s="79" t="s">
        <v>564</v>
      </c>
      <c r="I47" s="79" t="s">
        <v>565</v>
      </c>
      <c r="J47" s="81" t="s">
        <v>633</v>
      </c>
    </row>
    <row r="48" ht="52" customHeight="1" spans="1:10">
      <c r="A48" s="80" t="s">
        <v>475</v>
      </c>
      <c r="B48" s="81" t="s">
        <v>636</v>
      </c>
      <c r="C48" s="7"/>
      <c r="D48" s="7"/>
      <c r="E48" s="7"/>
      <c r="F48" s="7"/>
      <c r="G48" s="7"/>
      <c r="H48" s="7"/>
      <c r="I48" s="7"/>
      <c r="J48" s="7"/>
    </row>
    <row r="49" ht="52" customHeight="1" spans="1:10">
      <c r="A49" s="7"/>
      <c r="B49" s="7"/>
      <c r="C49" s="79" t="s">
        <v>559</v>
      </c>
      <c r="D49" s="79" t="s">
        <v>560</v>
      </c>
      <c r="E49" s="79" t="s">
        <v>637</v>
      </c>
      <c r="F49" s="79" t="s">
        <v>562</v>
      </c>
      <c r="G49" s="79" t="s">
        <v>638</v>
      </c>
      <c r="H49" s="79" t="s">
        <v>639</v>
      </c>
      <c r="I49" s="79" t="s">
        <v>565</v>
      </c>
      <c r="J49" s="81" t="s">
        <v>640</v>
      </c>
    </row>
    <row r="50" ht="52" customHeight="1" spans="1:10">
      <c r="A50" s="7"/>
      <c r="B50" s="7"/>
      <c r="C50" s="79" t="s">
        <v>559</v>
      </c>
      <c r="D50" s="79" t="s">
        <v>560</v>
      </c>
      <c r="E50" s="79" t="s">
        <v>641</v>
      </c>
      <c r="F50" s="79" t="s">
        <v>584</v>
      </c>
      <c r="G50" s="79" t="s">
        <v>642</v>
      </c>
      <c r="H50" s="79" t="s">
        <v>622</v>
      </c>
      <c r="I50" s="79" t="s">
        <v>592</v>
      </c>
      <c r="J50" s="81" t="s">
        <v>643</v>
      </c>
    </row>
    <row r="51" ht="52" customHeight="1" spans="1:10">
      <c r="A51" s="7"/>
      <c r="B51" s="7"/>
      <c r="C51" s="79" t="s">
        <v>559</v>
      </c>
      <c r="D51" s="79" t="s">
        <v>560</v>
      </c>
      <c r="E51" s="79" t="s">
        <v>644</v>
      </c>
      <c r="F51" s="79" t="s">
        <v>562</v>
      </c>
      <c r="G51" s="79" t="s">
        <v>111</v>
      </c>
      <c r="H51" s="79" t="s">
        <v>645</v>
      </c>
      <c r="I51" s="79" t="s">
        <v>565</v>
      </c>
      <c r="J51" s="81" t="s">
        <v>646</v>
      </c>
    </row>
    <row r="52" ht="52" customHeight="1" spans="1:10">
      <c r="A52" s="7"/>
      <c r="B52" s="7"/>
      <c r="C52" s="79" t="s">
        <v>559</v>
      </c>
      <c r="D52" s="79" t="s">
        <v>594</v>
      </c>
      <c r="E52" s="79" t="s">
        <v>647</v>
      </c>
      <c r="F52" s="79" t="s">
        <v>562</v>
      </c>
      <c r="G52" s="79" t="s">
        <v>576</v>
      </c>
      <c r="H52" s="79" t="s">
        <v>564</v>
      </c>
      <c r="I52" s="79" t="s">
        <v>565</v>
      </c>
      <c r="J52" s="81" t="s">
        <v>648</v>
      </c>
    </row>
    <row r="53" ht="52" customHeight="1" spans="1:10">
      <c r="A53" s="7"/>
      <c r="B53" s="7"/>
      <c r="C53" s="79" t="s">
        <v>559</v>
      </c>
      <c r="D53" s="79" t="s">
        <v>594</v>
      </c>
      <c r="E53" s="79" t="s">
        <v>649</v>
      </c>
      <c r="F53" s="79" t="s">
        <v>562</v>
      </c>
      <c r="G53" s="79" t="s">
        <v>589</v>
      </c>
      <c r="H53" s="79" t="s">
        <v>564</v>
      </c>
      <c r="I53" s="79" t="s">
        <v>565</v>
      </c>
      <c r="J53" s="81" t="s">
        <v>650</v>
      </c>
    </row>
    <row r="54" ht="52" customHeight="1" spans="1:10">
      <c r="A54" s="7"/>
      <c r="B54" s="7"/>
      <c r="C54" s="79" t="s">
        <v>559</v>
      </c>
      <c r="D54" s="79" t="s">
        <v>569</v>
      </c>
      <c r="E54" s="79" t="s">
        <v>620</v>
      </c>
      <c r="F54" s="79" t="s">
        <v>584</v>
      </c>
      <c r="G54" s="79" t="s">
        <v>621</v>
      </c>
      <c r="H54" s="79" t="s">
        <v>622</v>
      </c>
      <c r="I54" s="79" t="s">
        <v>592</v>
      </c>
      <c r="J54" s="81" t="s">
        <v>651</v>
      </c>
    </row>
    <row r="55" ht="52" customHeight="1" spans="1:10">
      <c r="A55" s="7"/>
      <c r="B55" s="7"/>
      <c r="C55" s="79" t="s">
        <v>559</v>
      </c>
      <c r="D55" s="79" t="s">
        <v>596</v>
      </c>
      <c r="E55" s="79" t="s">
        <v>624</v>
      </c>
      <c r="F55" s="79" t="s">
        <v>625</v>
      </c>
      <c r="G55" s="79" t="s">
        <v>652</v>
      </c>
      <c r="H55" s="79" t="s">
        <v>627</v>
      </c>
      <c r="I55" s="79" t="s">
        <v>565</v>
      </c>
      <c r="J55" s="81" t="s">
        <v>653</v>
      </c>
    </row>
    <row r="56" ht="52" customHeight="1" spans="1:10">
      <c r="A56" s="7"/>
      <c r="B56" s="7"/>
      <c r="C56" s="79" t="s">
        <v>573</v>
      </c>
      <c r="D56" s="79" t="s">
        <v>574</v>
      </c>
      <c r="E56" s="79" t="s">
        <v>654</v>
      </c>
      <c r="F56" s="79" t="s">
        <v>584</v>
      </c>
      <c r="G56" s="79" t="s">
        <v>655</v>
      </c>
      <c r="H56" s="79" t="s">
        <v>622</v>
      </c>
      <c r="I56" s="79" t="s">
        <v>592</v>
      </c>
      <c r="J56" s="81" t="s">
        <v>656</v>
      </c>
    </row>
    <row r="57" ht="52" customHeight="1" spans="1:10">
      <c r="A57" s="7"/>
      <c r="B57" s="7"/>
      <c r="C57" s="79" t="s">
        <v>573</v>
      </c>
      <c r="D57" s="79" t="s">
        <v>574</v>
      </c>
      <c r="E57" s="79" t="s">
        <v>657</v>
      </c>
      <c r="F57" s="79" t="s">
        <v>584</v>
      </c>
      <c r="G57" s="79" t="s">
        <v>658</v>
      </c>
      <c r="H57" s="79" t="s">
        <v>622</v>
      </c>
      <c r="I57" s="79" t="s">
        <v>592</v>
      </c>
      <c r="J57" s="81" t="s">
        <v>659</v>
      </c>
    </row>
    <row r="58" ht="52" customHeight="1" spans="1:10">
      <c r="A58" s="7"/>
      <c r="B58" s="7"/>
      <c r="C58" s="79" t="s">
        <v>578</v>
      </c>
      <c r="D58" s="79" t="s">
        <v>579</v>
      </c>
      <c r="E58" s="79" t="s">
        <v>660</v>
      </c>
      <c r="F58" s="79" t="s">
        <v>562</v>
      </c>
      <c r="G58" s="79" t="s">
        <v>563</v>
      </c>
      <c r="H58" s="79" t="s">
        <v>564</v>
      </c>
      <c r="I58" s="79" t="s">
        <v>565</v>
      </c>
      <c r="J58" s="81" t="s">
        <v>635</v>
      </c>
    </row>
    <row r="59" ht="52" customHeight="1" spans="1:10">
      <c r="A59" s="80" t="s">
        <v>76</v>
      </c>
      <c r="B59" s="7"/>
      <c r="C59" s="7"/>
      <c r="D59" s="7"/>
      <c r="E59" s="7"/>
      <c r="F59" s="7"/>
      <c r="G59" s="7"/>
      <c r="H59" s="7"/>
      <c r="I59" s="7"/>
      <c r="J59" s="7"/>
    </row>
    <row r="60" ht="52" customHeight="1" spans="1:10">
      <c r="A60" s="80" t="s">
        <v>472</v>
      </c>
      <c r="B60" s="81" t="s">
        <v>604</v>
      </c>
      <c r="C60" s="7"/>
      <c r="D60" s="7"/>
      <c r="E60" s="7"/>
      <c r="F60" s="7"/>
      <c r="G60" s="7"/>
      <c r="H60" s="7"/>
      <c r="I60" s="7"/>
      <c r="J60" s="7"/>
    </row>
    <row r="61" ht="52" customHeight="1" spans="1:10">
      <c r="A61" s="7"/>
      <c r="B61" s="7"/>
      <c r="C61" s="79" t="s">
        <v>559</v>
      </c>
      <c r="D61" s="79" t="s">
        <v>560</v>
      </c>
      <c r="E61" s="79" t="s">
        <v>605</v>
      </c>
      <c r="F61" s="79" t="s">
        <v>562</v>
      </c>
      <c r="G61" s="79" t="s">
        <v>661</v>
      </c>
      <c r="H61" s="79" t="s">
        <v>607</v>
      </c>
      <c r="I61" s="79" t="s">
        <v>565</v>
      </c>
      <c r="J61" s="81" t="s">
        <v>608</v>
      </c>
    </row>
    <row r="62" ht="52" customHeight="1" spans="1:10">
      <c r="A62" s="7"/>
      <c r="B62" s="7"/>
      <c r="C62" s="79" t="s">
        <v>559</v>
      </c>
      <c r="D62" s="79" t="s">
        <v>560</v>
      </c>
      <c r="E62" s="79" t="s">
        <v>609</v>
      </c>
      <c r="F62" s="79" t="s">
        <v>562</v>
      </c>
      <c r="G62" s="79" t="s">
        <v>103</v>
      </c>
      <c r="H62" s="79" t="s">
        <v>585</v>
      </c>
      <c r="I62" s="79" t="s">
        <v>565</v>
      </c>
      <c r="J62" s="81" t="s">
        <v>610</v>
      </c>
    </row>
    <row r="63" ht="52" customHeight="1" spans="1:10">
      <c r="A63" s="7"/>
      <c r="B63" s="7"/>
      <c r="C63" s="79" t="s">
        <v>559</v>
      </c>
      <c r="D63" s="79" t="s">
        <v>560</v>
      </c>
      <c r="E63" s="79" t="s">
        <v>611</v>
      </c>
      <c r="F63" s="79" t="s">
        <v>562</v>
      </c>
      <c r="G63" s="79" t="s">
        <v>101</v>
      </c>
      <c r="H63" s="79" t="s">
        <v>585</v>
      </c>
      <c r="I63" s="79" t="s">
        <v>565</v>
      </c>
      <c r="J63" s="81" t="s">
        <v>612</v>
      </c>
    </row>
    <row r="64" ht="52" customHeight="1" spans="1:10">
      <c r="A64" s="7"/>
      <c r="B64" s="7"/>
      <c r="C64" s="79" t="s">
        <v>559</v>
      </c>
      <c r="D64" s="79" t="s">
        <v>594</v>
      </c>
      <c r="E64" s="79" t="s">
        <v>613</v>
      </c>
      <c r="F64" s="79" t="s">
        <v>562</v>
      </c>
      <c r="G64" s="79" t="s">
        <v>614</v>
      </c>
      <c r="H64" s="79" t="s">
        <v>564</v>
      </c>
      <c r="I64" s="79" t="s">
        <v>565</v>
      </c>
      <c r="J64" s="81" t="s">
        <v>615</v>
      </c>
    </row>
    <row r="65" ht="52" customHeight="1" spans="1:10">
      <c r="A65" s="7"/>
      <c r="B65" s="7"/>
      <c r="C65" s="79" t="s">
        <v>559</v>
      </c>
      <c r="D65" s="79" t="s">
        <v>594</v>
      </c>
      <c r="E65" s="79" t="s">
        <v>616</v>
      </c>
      <c r="F65" s="79" t="s">
        <v>562</v>
      </c>
      <c r="G65" s="79" t="s">
        <v>576</v>
      </c>
      <c r="H65" s="79" t="s">
        <v>564</v>
      </c>
      <c r="I65" s="79" t="s">
        <v>565</v>
      </c>
      <c r="J65" s="81" t="s">
        <v>617</v>
      </c>
    </row>
    <row r="66" ht="52" customHeight="1" spans="1:10">
      <c r="A66" s="7"/>
      <c r="B66" s="7"/>
      <c r="C66" s="79" t="s">
        <v>559</v>
      </c>
      <c r="D66" s="79" t="s">
        <v>594</v>
      </c>
      <c r="E66" s="79" t="s">
        <v>618</v>
      </c>
      <c r="F66" s="79" t="s">
        <v>562</v>
      </c>
      <c r="G66" s="79" t="s">
        <v>576</v>
      </c>
      <c r="H66" s="79" t="s">
        <v>564</v>
      </c>
      <c r="I66" s="79" t="s">
        <v>565</v>
      </c>
      <c r="J66" s="81" t="s">
        <v>619</v>
      </c>
    </row>
    <row r="67" ht="52" customHeight="1" spans="1:10">
      <c r="A67" s="7"/>
      <c r="B67" s="7"/>
      <c r="C67" s="79" t="s">
        <v>559</v>
      </c>
      <c r="D67" s="79" t="s">
        <v>569</v>
      </c>
      <c r="E67" s="79" t="s">
        <v>620</v>
      </c>
      <c r="F67" s="79" t="s">
        <v>584</v>
      </c>
      <c r="G67" s="79" t="s">
        <v>621</v>
      </c>
      <c r="H67" s="79" t="s">
        <v>622</v>
      </c>
      <c r="I67" s="79" t="s">
        <v>592</v>
      </c>
      <c r="J67" s="81" t="s">
        <v>623</v>
      </c>
    </row>
    <row r="68" ht="52" customHeight="1" spans="1:10">
      <c r="A68" s="7"/>
      <c r="B68" s="7"/>
      <c r="C68" s="79" t="s">
        <v>559</v>
      </c>
      <c r="D68" s="79" t="s">
        <v>596</v>
      </c>
      <c r="E68" s="79" t="s">
        <v>624</v>
      </c>
      <c r="F68" s="79" t="s">
        <v>625</v>
      </c>
      <c r="G68" s="79" t="s">
        <v>662</v>
      </c>
      <c r="H68" s="79" t="s">
        <v>627</v>
      </c>
      <c r="I68" s="79" t="s">
        <v>565</v>
      </c>
      <c r="J68" s="81" t="s">
        <v>628</v>
      </c>
    </row>
    <row r="69" ht="52" customHeight="1" spans="1:10">
      <c r="A69" s="7"/>
      <c r="B69" s="7"/>
      <c r="C69" s="79" t="s">
        <v>573</v>
      </c>
      <c r="D69" s="79" t="s">
        <v>574</v>
      </c>
      <c r="E69" s="79" t="s">
        <v>629</v>
      </c>
      <c r="F69" s="79" t="s">
        <v>584</v>
      </c>
      <c r="G69" s="79" t="s">
        <v>630</v>
      </c>
      <c r="H69" s="79" t="s">
        <v>622</v>
      </c>
      <c r="I69" s="79" t="s">
        <v>592</v>
      </c>
      <c r="J69" s="81" t="s">
        <v>631</v>
      </c>
    </row>
    <row r="70" ht="52" customHeight="1" spans="1:10">
      <c r="A70" s="7"/>
      <c r="B70" s="7"/>
      <c r="C70" s="79" t="s">
        <v>578</v>
      </c>
      <c r="D70" s="79" t="s">
        <v>579</v>
      </c>
      <c r="E70" s="79" t="s">
        <v>632</v>
      </c>
      <c r="F70" s="79" t="s">
        <v>562</v>
      </c>
      <c r="G70" s="79" t="s">
        <v>563</v>
      </c>
      <c r="H70" s="79" t="s">
        <v>564</v>
      </c>
      <c r="I70" s="79" t="s">
        <v>565</v>
      </c>
      <c r="J70" s="81" t="s">
        <v>633</v>
      </c>
    </row>
    <row r="71" ht="52" customHeight="1" spans="1:10">
      <c r="A71" s="80" t="s">
        <v>501</v>
      </c>
      <c r="B71" s="81" t="s">
        <v>604</v>
      </c>
      <c r="C71" s="7"/>
      <c r="D71" s="7"/>
      <c r="E71" s="7"/>
      <c r="F71" s="7"/>
      <c r="G71" s="7"/>
      <c r="H71" s="7"/>
      <c r="I71" s="7"/>
      <c r="J71" s="7"/>
    </row>
    <row r="72" ht="52" customHeight="1" spans="1:10">
      <c r="A72" s="7"/>
      <c r="B72" s="7"/>
      <c r="C72" s="79" t="s">
        <v>559</v>
      </c>
      <c r="D72" s="79" t="s">
        <v>560</v>
      </c>
      <c r="E72" s="79" t="s">
        <v>605</v>
      </c>
      <c r="F72" s="79" t="s">
        <v>562</v>
      </c>
      <c r="G72" s="79" t="s">
        <v>606</v>
      </c>
      <c r="H72" s="79" t="s">
        <v>607</v>
      </c>
      <c r="I72" s="79" t="s">
        <v>565</v>
      </c>
      <c r="J72" s="81" t="s">
        <v>608</v>
      </c>
    </row>
    <row r="73" ht="52" customHeight="1" spans="1:10">
      <c r="A73" s="7"/>
      <c r="B73" s="7"/>
      <c r="C73" s="79" t="s">
        <v>559</v>
      </c>
      <c r="D73" s="79" t="s">
        <v>560</v>
      </c>
      <c r="E73" s="79" t="s">
        <v>609</v>
      </c>
      <c r="F73" s="79" t="s">
        <v>562</v>
      </c>
      <c r="G73" s="79" t="s">
        <v>103</v>
      </c>
      <c r="H73" s="79" t="s">
        <v>585</v>
      </c>
      <c r="I73" s="79" t="s">
        <v>565</v>
      </c>
      <c r="J73" s="81" t="s">
        <v>610</v>
      </c>
    </row>
    <row r="74" ht="52" customHeight="1" spans="1:10">
      <c r="A74" s="7"/>
      <c r="B74" s="7"/>
      <c r="C74" s="79" t="s">
        <v>559</v>
      </c>
      <c r="D74" s="79" t="s">
        <v>560</v>
      </c>
      <c r="E74" s="79" t="s">
        <v>611</v>
      </c>
      <c r="F74" s="79" t="s">
        <v>562</v>
      </c>
      <c r="G74" s="79" t="s">
        <v>101</v>
      </c>
      <c r="H74" s="79" t="s">
        <v>585</v>
      </c>
      <c r="I74" s="79" t="s">
        <v>565</v>
      </c>
      <c r="J74" s="81" t="s">
        <v>612</v>
      </c>
    </row>
    <row r="75" ht="52" customHeight="1" spans="1:10">
      <c r="A75" s="7"/>
      <c r="B75" s="7"/>
      <c r="C75" s="79" t="s">
        <v>559</v>
      </c>
      <c r="D75" s="79" t="s">
        <v>594</v>
      </c>
      <c r="E75" s="79" t="s">
        <v>613</v>
      </c>
      <c r="F75" s="79" t="s">
        <v>562</v>
      </c>
      <c r="G75" s="79" t="s">
        <v>614</v>
      </c>
      <c r="H75" s="79" t="s">
        <v>564</v>
      </c>
      <c r="I75" s="79" t="s">
        <v>565</v>
      </c>
      <c r="J75" s="81" t="s">
        <v>615</v>
      </c>
    </row>
    <row r="76" ht="52" customHeight="1" spans="1:10">
      <c r="A76" s="7"/>
      <c r="B76" s="7"/>
      <c r="C76" s="79" t="s">
        <v>559</v>
      </c>
      <c r="D76" s="79" t="s">
        <v>594</v>
      </c>
      <c r="E76" s="79" t="s">
        <v>616</v>
      </c>
      <c r="F76" s="79" t="s">
        <v>562</v>
      </c>
      <c r="G76" s="79" t="s">
        <v>576</v>
      </c>
      <c r="H76" s="79" t="s">
        <v>564</v>
      </c>
      <c r="I76" s="79" t="s">
        <v>565</v>
      </c>
      <c r="J76" s="81" t="s">
        <v>617</v>
      </c>
    </row>
    <row r="77" ht="52" customHeight="1" spans="1:10">
      <c r="A77" s="7"/>
      <c r="B77" s="7"/>
      <c r="C77" s="79" t="s">
        <v>559</v>
      </c>
      <c r="D77" s="79" t="s">
        <v>594</v>
      </c>
      <c r="E77" s="79" t="s">
        <v>618</v>
      </c>
      <c r="F77" s="79" t="s">
        <v>562</v>
      </c>
      <c r="G77" s="79" t="s">
        <v>576</v>
      </c>
      <c r="H77" s="79" t="s">
        <v>564</v>
      </c>
      <c r="I77" s="79" t="s">
        <v>565</v>
      </c>
      <c r="J77" s="81" t="s">
        <v>619</v>
      </c>
    </row>
    <row r="78" ht="52" customHeight="1" spans="1:10">
      <c r="A78" s="7"/>
      <c r="B78" s="7"/>
      <c r="C78" s="79" t="s">
        <v>559</v>
      </c>
      <c r="D78" s="79" t="s">
        <v>569</v>
      </c>
      <c r="E78" s="79" t="s">
        <v>620</v>
      </c>
      <c r="F78" s="79" t="s">
        <v>584</v>
      </c>
      <c r="G78" s="79" t="s">
        <v>621</v>
      </c>
      <c r="H78" s="79" t="s">
        <v>622</v>
      </c>
      <c r="I78" s="79" t="s">
        <v>592</v>
      </c>
      <c r="J78" s="81" t="s">
        <v>663</v>
      </c>
    </row>
    <row r="79" ht="52" customHeight="1" spans="1:10">
      <c r="A79" s="7"/>
      <c r="B79" s="7"/>
      <c r="C79" s="79" t="s">
        <v>559</v>
      </c>
      <c r="D79" s="79" t="s">
        <v>596</v>
      </c>
      <c r="E79" s="79" t="s">
        <v>624</v>
      </c>
      <c r="F79" s="79" t="s">
        <v>625</v>
      </c>
      <c r="G79" s="79" t="s">
        <v>664</v>
      </c>
      <c r="H79" s="79" t="s">
        <v>627</v>
      </c>
      <c r="I79" s="79" t="s">
        <v>565</v>
      </c>
      <c r="J79" s="81" t="s">
        <v>628</v>
      </c>
    </row>
    <row r="80" ht="52" customHeight="1" spans="1:10">
      <c r="A80" s="7"/>
      <c r="B80" s="7"/>
      <c r="C80" s="79" t="s">
        <v>573</v>
      </c>
      <c r="D80" s="79" t="s">
        <v>574</v>
      </c>
      <c r="E80" s="79" t="s">
        <v>629</v>
      </c>
      <c r="F80" s="79" t="s">
        <v>584</v>
      </c>
      <c r="G80" s="79" t="s">
        <v>630</v>
      </c>
      <c r="H80" s="79" t="s">
        <v>622</v>
      </c>
      <c r="I80" s="79" t="s">
        <v>592</v>
      </c>
      <c r="J80" s="81" t="s">
        <v>631</v>
      </c>
    </row>
    <row r="81" ht="52" customHeight="1" spans="1:10">
      <c r="A81" s="7"/>
      <c r="B81" s="7"/>
      <c r="C81" s="79" t="s">
        <v>578</v>
      </c>
      <c r="D81" s="79" t="s">
        <v>579</v>
      </c>
      <c r="E81" s="79" t="s">
        <v>632</v>
      </c>
      <c r="F81" s="79" t="s">
        <v>562</v>
      </c>
      <c r="G81" s="79" t="s">
        <v>563</v>
      </c>
      <c r="H81" s="79" t="s">
        <v>564</v>
      </c>
      <c r="I81" s="79" t="s">
        <v>565</v>
      </c>
      <c r="J81" s="81" t="s">
        <v>633</v>
      </c>
    </row>
    <row r="82" ht="52" customHeight="1" spans="1:10">
      <c r="A82" s="80" t="s">
        <v>481</v>
      </c>
      <c r="B82" s="81" t="s">
        <v>665</v>
      </c>
      <c r="C82" s="7"/>
      <c r="D82" s="7"/>
      <c r="E82" s="7"/>
      <c r="F82" s="7"/>
      <c r="G82" s="7"/>
      <c r="H82" s="7"/>
      <c r="I82" s="7"/>
      <c r="J82" s="7"/>
    </row>
    <row r="83" ht="52" customHeight="1" spans="1:10">
      <c r="A83" s="7"/>
      <c r="B83" s="7"/>
      <c r="C83" s="79" t="s">
        <v>559</v>
      </c>
      <c r="D83" s="79" t="s">
        <v>560</v>
      </c>
      <c r="E83" s="79" t="s">
        <v>637</v>
      </c>
      <c r="F83" s="79" t="s">
        <v>562</v>
      </c>
      <c r="G83" s="79" t="s">
        <v>666</v>
      </c>
      <c r="H83" s="79" t="s">
        <v>639</v>
      </c>
      <c r="I83" s="79" t="s">
        <v>565</v>
      </c>
      <c r="J83" s="81" t="s">
        <v>640</v>
      </c>
    </row>
    <row r="84" ht="52" customHeight="1" spans="1:10">
      <c r="A84" s="7"/>
      <c r="B84" s="7"/>
      <c r="C84" s="79" t="s">
        <v>559</v>
      </c>
      <c r="D84" s="79" t="s">
        <v>560</v>
      </c>
      <c r="E84" s="79" t="s">
        <v>641</v>
      </c>
      <c r="F84" s="79" t="s">
        <v>584</v>
      </c>
      <c r="G84" s="79" t="s">
        <v>642</v>
      </c>
      <c r="H84" s="79" t="s">
        <v>622</v>
      </c>
      <c r="I84" s="79" t="s">
        <v>592</v>
      </c>
      <c r="J84" s="81" t="s">
        <v>643</v>
      </c>
    </row>
    <row r="85" ht="52" customHeight="1" spans="1:10">
      <c r="A85" s="7"/>
      <c r="B85" s="7"/>
      <c r="C85" s="79" t="s">
        <v>559</v>
      </c>
      <c r="D85" s="79" t="s">
        <v>560</v>
      </c>
      <c r="E85" s="79" t="s">
        <v>644</v>
      </c>
      <c r="F85" s="79" t="s">
        <v>562</v>
      </c>
      <c r="G85" s="79" t="s">
        <v>111</v>
      </c>
      <c r="H85" s="79" t="s">
        <v>645</v>
      </c>
      <c r="I85" s="79" t="s">
        <v>565</v>
      </c>
      <c r="J85" s="81" t="s">
        <v>646</v>
      </c>
    </row>
    <row r="86" ht="52" customHeight="1" spans="1:10">
      <c r="A86" s="7"/>
      <c r="B86" s="7"/>
      <c r="C86" s="79" t="s">
        <v>559</v>
      </c>
      <c r="D86" s="79" t="s">
        <v>594</v>
      </c>
      <c r="E86" s="79" t="s">
        <v>647</v>
      </c>
      <c r="F86" s="79" t="s">
        <v>562</v>
      </c>
      <c r="G86" s="79" t="s">
        <v>576</v>
      </c>
      <c r="H86" s="79" t="s">
        <v>564</v>
      </c>
      <c r="I86" s="79" t="s">
        <v>565</v>
      </c>
      <c r="J86" s="81" t="s">
        <v>648</v>
      </c>
    </row>
    <row r="87" ht="52" customHeight="1" spans="1:10">
      <c r="A87" s="7"/>
      <c r="B87" s="7"/>
      <c r="C87" s="79" t="s">
        <v>559</v>
      </c>
      <c r="D87" s="79" t="s">
        <v>594</v>
      </c>
      <c r="E87" s="79" t="s">
        <v>649</v>
      </c>
      <c r="F87" s="79" t="s">
        <v>562</v>
      </c>
      <c r="G87" s="79" t="s">
        <v>589</v>
      </c>
      <c r="H87" s="79" t="s">
        <v>564</v>
      </c>
      <c r="I87" s="79" t="s">
        <v>565</v>
      </c>
      <c r="J87" s="81" t="s">
        <v>650</v>
      </c>
    </row>
    <row r="88" ht="52" customHeight="1" spans="1:10">
      <c r="A88" s="7"/>
      <c r="B88" s="7"/>
      <c r="C88" s="79" t="s">
        <v>559</v>
      </c>
      <c r="D88" s="79" t="s">
        <v>569</v>
      </c>
      <c r="E88" s="79" t="s">
        <v>620</v>
      </c>
      <c r="F88" s="79" t="s">
        <v>584</v>
      </c>
      <c r="G88" s="79" t="s">
        <v>621</v>
      </c>
      <c r="H88" s="79" t="s">
        <v>622</v>
      </c>
      <c r="I88" s="79" t="s">
        <v>592</v>
      </c>
      <c r="J88" s="81" t="s">
        <v>651</v>
      </c>
    </row>
    <row r="89" ht="52" customHeight="1" spans="1:10">
      <c r="A89" s="7"/>
      <c r="B89" s="7"/>
      <c r="C89" s="79" t="s">
        <v>559</v>
      </c>
      <c r="D89" s="79" t="s">
        <v>596</v>
      </c>
      <c r="E89" s="79" t="s">
        <v>624</v>
      </c>
      <c r="F89" s="79" t="s">
        <v>625</v>
      </c>
      <c r="G89" s="79" t="s">
        <v>667</v>
      </c>
      <c r="H89" s="79" t="s">
        <v>627</v>
      </c>
      <c r="I89" s="79" t="s">
        <v>565</v>
      </c>
      <c r="J89" s="81" t="s">
        <v>653</v>
      </c>
    </row>
    <row r="90" ht="52" customHeight="1" spans="1:10">
      <c r="A90" s="7"/>
      <c r="B90" s="7"/>
      <c r="C90" s="79" t="s">
        <v>573</v>
      </c>
      <c r="D90" s="79" t="s">
        <v>574</v>
      </c>
      <c r="E90" s="79" t="s">
        <v>657</v>
      </c>
      <c r="F90" s="79" t="s">
        <v>584</v>
      </c>
      <c r="G90" s="79" t="s">
        <v>668</v>
      </c>
      <c r="H90" s="79" t="s">
        <v>622</v>
      </c>
      <c r="I90" s="79" t="s">
        <v>592</v>
      </c>
      <c r="J90" s="81" t="s">
        <v>659</v>
      </c>
    </row>
    <row r="91" ht="52" customHeight="1" spans="1:10">
      <c r="A91" s="7"/>
      <c r="B91" s="7"/>
      <c r="C91" s="79" t="s">
        <v>573</v>
      </c>
      <c r="D91" s="79" t="s">
        <v>574</v>
      </c>
      <c r="E91" s="79" t="s">
        <v>654</v>
      </c>
      <c r="F91" s="79" t="s">
        <v>584</v>
      </c>
      <c r="G91" s="79" t="s">
        <v>655</v>
      </c>
      <c r="H91" s="79" t="s">
        <v>622</v>
      </c>
      <c r="I91" s="79" t="s">
        <v>592</v>
      </c>
      <c r="J91" s="81" t="s">
        <v>656</v>
      </c>
    </row>
    <row r="92" ht="52" customHeight="1" spans="1:10">
      <c r="A92" s="7"/>
      <c r="B92" s="7"/>
      <c r="C92" s="79" t="s">
        <v>578</v>
      </c>
      <c r="D92" s="79" t="s">
        <v>579</v>
      </c>
      <c r="E92" s="79" t="s">
        <v>635</v>
      </c>
      <c r="F92" s="79" t="s">
        <v>562</v>
      </c>
      <c r="G92" s="79" t="s">
        <v>563</v>
      </c>
      <c r="H92" s="79" t="s">
        <v>564</v>
      </c>
      <c r="I92" s="79" t="s">
        <v>565</v>
      </c>
      <c r="J92" s="81" t="s">
        <v>635</v>
      </c>
    </row>
    <row r="93" ht="52" customHeight="1" spans="1:10">
      <c r="A93" s="80" t="s">
        <v>78</v>
      </c>
      <c r="B93" s="7"/>
      <c r="C93" s="7"/>
      <c r="D93" s="7"/>
      <c r="E93" s="7"/>
      <c r="F93" s="7"/>
      <c r="G93" s="7"/>
      <c r="H93" s="7"/>
      <c r="I93" s="7"/>
      <c r="J93" s="7"/>
    </row>
    <row r="94" ht="52" customHeight="1" spans="1:10">
      <c r="A94" s="80" t="s">
        <v>514</v>
      </c>
      <c r="B94" s="81" t="s">
        <v>669</v>
      </c>
      <c r="C94" s="7"/>
      <c r="D94" s="7"/>
      <c r="E94" s="7"/>
      <c r="F94" s="7"/>
      <c r="G94" s="7"/>
      <c r="H94" s="7"/>
      <c r="I94" s="7"/>
      <c r="J94" s="7"/>
    </row>
    <row r="95" ht="52" customHeight="1" spans="1:10">
      <c r="A95" s="7"/>
      <c r="B95" s="7"/>
      <c r="C95" s="79" t="s">
        <v>559</v>
      </c>
      <c r="D95" s="79" t="s">
        <v>560</v>
      </c>
      <c r="E95" s="79" t="s">
        <v>605</v>
      </c>
      <c r="F95" s="79" t="s">
        <v>562</v>
      </c>
      <c r="G95" s="79" t="s">
        <v>670</v>
      </c>
      <c r="H95" s="79" t="s">
        <v>607</v>
      </c>
      <c r="I95" s="79" t="s">
        <v>565</v>
      </c>
      <c r="J95" s="81" t="s">
        <v>608</v>
      </c>
    </row>
    <row r="96" ht="52" customHeight="1" spans="1:10">
      <c r="A96" s="7"/>
      <c r="B96" s="7"/>
      <c r="C96" s="79" t="s">
        <v>559</v>
      </c>
      <c r="D96" s="79" t="s">
        <v>560</v>
      </c>
      <c r="E96" s="79" t="s">
        <v>609</v>
      </c>
      <c r="F96" s="79" t="s">
        <v>562</v>
      </c>
      <c r="G96" s="79" t="s">
        <v>103</v>
      </c>
      <c r="H96" s="79" t="s">
        <v>585</v>
      </c>
      <c r="I96" s="79" t="s">
        <v>565</v>
      </c>
      <c r="J96" s="81" t="s">
        <v>610</v>
      </c>
    </row>
    <row r="97" ht="52" customHeight="1" spans="1:10">
      <c r="A97" s="7"/>
      <c r="B97" s="7"/>
      <c r="C97" s="79" t="s">
        <v>559</v>
      </c>
      <c r="D97" s="79" t="s">
        <v>560</v>
      </c>
      <c r="E97" s="79" t="s">
        <v>611</v>
      </c>
      <c r="F97" s="79" t="s">
        <v>562</v>
      </c>
      <c r="G97" s="79" t="s">
        <v>101</v>
      </c>
      <c r="H97" s="79" t="s">
        <v>585</v>
      </c>
      <c r="I97" s="79" t="s">
        <v>565</v>
      </c>
      <c r="J97" s="81" t="s">
        <v>671</v>
      </c>
    </row>
    <row r="98" ht="52" customHeight="1" spans="1:10">
      <c r="A98" s="7"/>
      <c r="B98" s="7"/>
      <c r="C98" s="79" t="s">
        <v>559</v>
      </c>
      <c r="D98" s="79" t="s">
        <v>594</v>
      </c>
      <c r="E98" s="79" t="s">
        <v>613</v>
      </c>
      <c r="F98" s="79" t="s">
        <v>562</v>
      </c>
      <c r="G98" s="79" t="s">
        <v>614</v>
      </c>
      <c r="H98" s="79" t="s">
        <v>564</v>
      </c>
      <c r="I98" s="79" t="s">
        <v>565</v>
      </c>
      <c r="J98" s="81" t="s">
        <v>672</v>
      </c>
    </row>
    <row r="99" ht="52" customHeight="1" spans="1:10">
      <c r="A99" s="7"/>
      <c r="B99" s="7"/>
      <c r="C99" s="79" t="s">
        <v>559</v>
      </c>
      <c r="D99" s="79" t="s">
        <v>594</v>
      </c>
      <c r="E99" s="79" t="s">
        <v>616</v>
      </c>
      <c r="F99" s="79" t="s">
        <v>562</v>
      </c>
      <c r="G99" s="79" t="s">
        <v>576</v>
      </c>
      <c r="H99" s="79" t="s">
        <v>564</v>
      </c>
      <c r="I99" s="79" t="s">
        <v>565</v>
      </c>
      <c r="J99" s="81" t="s">
        <v>673</v>
      </c>
    </row>
    <row r="100" ht="52" customHeight="1" spans="1:10">
      <c r="A100" s="7"/>
      <c r="B100" s="7"/>
      <c r="C100" s="79" t="s">
        <v>559</v>
      </c>
      <c r="D100" s="79" t="s">
        <v>594</v>
      </c>
      <c r="E100" s="79" t="s">
        <v>618</v>
      </c>
      <c r="F100" s="79" t="s">
        <v>562</v>
      </c>
      <c r="G100" s="79" t="s">
        <v>576</v>
      </c>
      <c r="H100" s="79" t="s">
        <v>564</v>
      </c>
      <c r="I100" s="79" t="s">
        <v>565</v>
      </c>
      <c r="J100" s="81" t="s">
        <v>674</v>
      </c>
    </row>
    <row r="101" ht="52" customHeight="1" spans="1:10">
      <c r="A101" s="7"/>
      <c r="B101" s="7"/>
      <c r="C101" s="79" t="s">
        <v>559</v>
      </c>
      <c r="D101" s="79" t="s">
        <v>569</v>
      </c>
      <c r="E101" s="79" t="s">
        <v>620</v>
      </c>
      <c r="F101" s="79" t="s">
        <v>562</v>
      </c>
      <c r="G101" s="79" t="s">
        <v>621</v>
      </c>
      <c r="H101" s="79" t="s">
        <v>622</v>
      </c>
      <c r="I101" s="79" t="s">
        <v>592</v>
      </c>
      <c r="J101" s="81" t="s">
        <v>623</v>
      </c>
    </row>
    <row r="102" ht="52" customHeight="1" spans="1:10">
      <c r="A102" s="7"/>
      <c r="B102" s="7"/>
      <c r="C102" s="79" t="s">
        <v>559</v>
      </c>
      <c r="D102" s="79" t="s">
        <v>596</v>
      </c>
      <c r="E102" s="79" t="s">
        <v>624</v>
      </c>
      <c r="F102" s="79" t="s">
        <v>625</v>
      </c>
      <c r="G102" s="79" t="s">
        <v>675</v>
      </c>
      <c r="H102" s="79" t="s">
        <v>627</v>
      </c>
      <c r="I102" s="79" t="s">
        <v>565</v>
      </c>
      <c r="J102" s="81" t="s">
        <v>628</v>
      </c>
    </row>
    <row r="103" ht="52" customHeight="1" spans="1:10">
      <c r="A103" s="7"/>
      <c r="B103" s="7"/>
      <c r="C103" s="79" t="s">
        <v>573</v>
      </c>
      <c r="D103" s="79" t="s">
        <v>574</v>
      </c>
      <c r="E103" s="79" t="s">
        <v>629</v>
      </c>
      <c r="F103" s="79" t="s">
        <v>562</v>
      </c>
      <c r="G103" s="79" t="s">
        <v>630</v>
      </c>
      <c r="H103" s="79" t="s">
        <v>622</v>
      </c>
      <c r="I103" s="79" t="s">
        <v>592</v>
      </c>
      <c r="J103" s="81" t="s">
        <v>676</v>
      </c>
    </row>
    <row r="104" ht="52" customHeight="1" spans="1:10">
      <c r="A104" s="7"/>
      <c r="B104" s="7"/>
      <c r="C104" s="79" t="s">
        <v>578</v>
      </c>
      <c r="D104" s="79" t="s">
        <v>579</v>
      </c>
      <c r="E104" s="79" t="s">
        <v>635</v>
      </c>
      <c r="F104" s="79" t="s">
        <v>562</v>
      </c>
      <c r="G104" s="79" t="s">
        <v>563</v>
      </c>
      <c r="H104" s="79" t="s">
        <v>564</v>
      </c>
      <c r="I104" s="79" t="s">
        <v>565</v>
      </c>
      <c r="J104" s="81" t="s">
        <v>633</v>
      </c>
    </row>
    <row r="105" ht="52" customHeight="1" spans="1:10">
      <c r="A105" s="80" t="s">
        <v>512</v>
      </c>
      <c r="B105" s="81" t="s">
        <v>677</v>
      </c>
      <c r="C105" s="7"/>
      <c r="D105" s="7"/>
      <c r="E105" s="7"/>
      <c r="F105" s="7"/>
      <c r="G105" s="7"/>
      <c r="H105" s="7"/>
      <c r="I105" s="7"/>
      <c r="J105" s="7"/>
    </row>
    <row r="106" ht="52" customHeight="1" spans="1:10">
      <c r="A106" s="7"/>
      <c r="B106" s="7"/>
      <c r="C106" s="79" t="s">
        <v>559</v>
      </c>
      <c r="D106" s="79" t="s">
        <v>560</v>
      </c>
      <c r="E106" s="79" t="s">
        <v>605</v>
      </c>
      <c r="F106" s="79" t="s">
        <v>562</v>
      </c>
      <c r="G106" s="79" t="s">
        <v>670</v>
      </c>
      <c r="H106" s="79" t="s">
        <v>607</v>
      </c>
      <c r="I106" s="79" t="s">
        <v>565</v>
      </c>
      <c r="J106" s="81" t="s">
        <v>608</v>
      </c>
    </row>
    <row r="107" ht="52" customHeight="1" spans="1:10">
      <c r="A107" s="7"/>
      <c r="B107" s="7"/>
      <c r="C107" s="79" t="s">
        <v>559</v>
      </c>
      <c r="D107" s="79" t="s">
        <v>560</v>
      </c>
      <c r="E107" s="79" t="s">
        <v>609</v>
      </c>
      <c r="F107" s="79" t="s">
        <v>562</v>
      </c>
      <c r="G107" s="79" t="s">
        <v>103</v>
      </c>
      <c r="H107" s="79" t="s">
        <v>585</v>
      </c>
      <c r="I107" s="79" t="s">
        <v>565</v>
      </c>
      <c r="J107" s="81" t="s">
        <v>610</v>
      </c>
    </row>
    <row r="108" ht="52" customHeight="1" spans="1:10">
      <c r="A108" s="7"/>
      <c r="B108" s="7"/>
      <c r="C108" s="79" t="s">
        <v>559</v>
      </c>
      <c r="D108" s="79" t="s">
        <v>560</v>
      </c>
      <c r="E108" s="79" t="s">
        <v>611</v>
      </c>
      <c r="F108" s="79" t="s">
        <v>562</v>
      </c>
      <c r="G108" s="79" t="s">
        <v>101</v>
      </c>
      <c r="H108" s="79" t="s">
        <v>585</v>
      </c>
      <c r="I108" s="79" t="s">
        <v>565</v>
      </c>
      <c r="J108" s="81" t="s">
        <v>671</v>
      </c>
    </row>
    <row r="109" ht="52" customHeight="1" spans="1:10">
      <c r="A109" s="7"/>
      <c r="B109" s="7"/>
      <c r="C109" s="79" t="s">
        <v>559</v>
      </c>
      <c r="D109" s="79" t="s">
        <v>594</v>
      </c>
      <c r="E109" s="79" t="s">
        <v>613</v>
      </c>
      <c r="F109" s="79" t="s">
        <v>562</v>
      </c>
      <c r="G109" s="79" t="s">
        <v>614</v>
      </c>
      <c r="H109" s="79" t="s">
        <v>564</v>
      </c>
      <c r="I109" s="79" t="s">
        <v>565</v>
      </c>
      <c r="J109" s="81" t="s">
        <v>672</v>
      </c>
    </row>
    <row r="110" ht="52" customHeight="1" spans="1:10">
      <c r="A110" s="7"/>
      <c r="B110" s="7"/>
      <c r="C110" s="79" t="s">
        <v>559</v>
      </c>
      <c r="D110" s="79" t="s">
        <v>594</v>
      </c>
      <c r="E110" s="79" t="s">
        <v>616</v>
      </c>
      <c r="F110" s="79" t="s">
        <v>562</v>
      </c>
      <c r="G110" s="79" t="s">
        <v>576</v>
      </c>
      <c r="H110" s="79" t="s">
        <v>564</v>
      </c>
      <c r="I110" s="79" t="s">
        <v>565</v>
      </c>
      <c r="J110" s="81" t="s">
        <v>673</v>
      </c>
    </row>
    <row r="111" ht="52" customHeight="1" spans="1:10">
      <c r="A111" s="7"/>
      <c r="B111" s="7"/>
      <c r="C111" s="79" t="s">
        <v>559</v>
      </c>
      <c r="D111" s="79" t="s">
        <v>594</v>
      </c>
      <c r="E111" s="79" t="s">
        <v>618</v>
      </c>
      <c r="F111" s="79" t="s">
        <v>562</v>
      </c>
      <c r="G111" s="79" t="s">
        <v>576</v>
      </c>
      <c r="H111" s="79" t="s">
        <v>564</v>
      </c>
      <c r="I111" s="79" t="s">
        <v>565</v>
      </c>
      <c r="J111" s="81" t="s">
        <v>674</v>
      </c>
    </row>
    <row r="112" ht="52" customHeight="1" spans="1:10">
      <c r="A112" s="7"/>
      <c r="B112" s="7"/>
      <c r="C112" s="79" t="s">
        <v>559</v>
      </c>
      <c r="D112" s="79" t="s">
        <v>569</v>
      </c>
      <c r="E112" s="79" t="s">
        <v>620</v>
      </c>
      <c r="F112" s="79" t="s">
        <v>584</v>
      </c>
      <c r="G112" s="79" t="s">
        <v>621</v>
      </c>
      <c r="H112" s="79" t="s">
        <v>622</v>
      </c>
      <c r="I112" s="79" t="s">
        <v>565</v>
      </c>
      <c r="J112" s="81" t="s">
        <v>623</v>
      </c>
    </row>
    <row r="113" ht="52" customHeight="1" spans="1:10">
      <c r="A113" s="7"/>
      <c r="B113" s="7"/>
      <c r="C113" s="79" t="s">
        <v>559</v>
      </c>
      <c r="D113" s="79" t="s">
        <v>596</v>
      </c>
      <c r="E113" s="79" t="s">
        <v>624</v>
      </c>
      <c r="F113" s="79" t="s">
        <v>625</v>
      </c>
      <c r="G113" s="79" t="s">
        <v>678</v>
      </c>
      <c r="H113" s="79" t="s">
        <v>627</v>
      </c>
      <c r="I113" s="79" t="s">
        <v>565</v>
      </c>
      <c r="J113" s="81" t="s">
        <v>628</v>
      </c>
    </row>
    <row r="114" ht="52" customHeight="1" spans="1:10">
      <c r="A114" s="7"/>
      <c r="B114" s="7"/>
      <c r="C114" s="79" t="s">
        <v>573</v>
      </c>
      <c r="D114" s="79" t="s">
        <v>574</v>
      </c>
      <c r="E114" s="79" t="s">
        <v>629</v>
      </c>
      <c r="F114" s="79" t="s">
        <v>584</v>
      </c>
      <c r="G114" s="79" t="s">
        <v>630</v>
      </c>
      <c r="H114" s="79" t="s">
        <v>622</v>
      </c>
      <c r="I114" s="79" t="s">
        <v>565</v>
      </c>
      <c r="J114" s="81" t="s">
        <v>676</v>
      </c>
    </row>
    <row r="115" ht="52" customHeight="1" spans="1:10">
      <c r="A115" s="7"/>
      <c r="B115" s="7"/>
      <c r="C115" s="79" t="s">
        <v>578</v>
      </c>
      <c r="D115" s="79" t="s">
        <v>579</v>
      </c>
      <c r="E115" s="79" t="s">
        <v>632</v>
      </c>
      <c r="F115" s="79" t="s">
        <v>562</v>
      </c>
      <c r="G115" s="79" t="s">
        <v>563</v>
      </c>
      <c r="H115" s="79" t="s">
        <v>564</v>
      </c>
      <c r="I115" s="79" t="s">
        <v>565</v>
      </c>
      <c r="J115" s="81" t="s">
        <v>679</v>
      </c>
    </row>
    <row r="116" ht="52" customHeight="1" spans="1:10">
      <c r="A116" s="80" t="s">
        <v>504</v>
      </c>
      <c r="B116" s="81" t="s">
        <v>680</v>
      </c>
      <c r="C116" s="7"/>
      <c r="D116" s="7"/>
      <c r="E116" s="7"/>
      <c r="F116" s="7"/>
      <c r="G116" s="7"/>
      <c r="H116" s="7"/>
      <c r="I116" s="7"/>
      <c r="J116" s="7"/>
    </row>
    <row r="117" ht="52" customHeight="1" spans="1:10">
      <c r="A117" s="7"/>
      <c r="B117" s="7"/>
      <c r="C117" s="79" t="s">
        <v>559</v>
      </c>
      <c r="D117" s="79" t="s">
        <v>560</v>
      </c>
      <c r="E117" s="79" t="s">
        <v>637</v>
      </c>
      <c r="F117" s="79" t="s">
        <v>562</v>
      </c>
      <c r="G117" s="79" t="s">
        <v>664</v>
      </c>
      <c r="H117" s="79" t="s">
        <v>639</v>
      </c>
      <c r="I117" s="79" t="s">
        <v>565</v>
      </c>
      <c r="J117" s="81" t="s">
        <v>681</v>
      </c>
    </row>
    <row r="118" ht="52" customHeight="1" spans="1:10">
      <c r="A118" s="7"/>
      <c r="B118" s="7"/>
      <c r="C118" s="79" t="s">
        <v>559</v>
      </c>
      <c r="D118" s="79" t="s">
        <v>560</v>
      </c>
      <c r="E118" s="79" t="s">
        <v>641</v>
      </c>
      <c r="F118" s="79" t="s">
        <v>584</v>
      </c>
      <c r="G118" s="79" t="s">
        <v>642</v>
      </c>
      <c r="H118" s="79" t="s">
        <v>622</v>
      </c>
      <c r="I118" s="79" t="s">
        <v>592</v>
      </c>
      <c r="J118" s="81" t="s">
        <v>682</v>
      </c>
    </row>
    <row r="119" ht="52" customHeight="1" spans="1:10">
      <c r="A119" s="7"/>
      <c r="B119" s="7"/>
      <c r="C119" s="79" t="s">
        <v>559</v>
      </c>
      <c r="D119" s="79" t="s">
        <v>560</v>
      </c>
      <c r="E119" s="79" t="s">
        <v>644</v>
      </c>
      <c r="F119" s="79" t="s">
        <v>562</v>
      </c>
      <c r="G119" s="79" t="s">
        <v>111</v>
      </c>
      <c r="H119" s="79" t="s">
        <v>645</v>
      </c>
      <c r="I119" s="79" t="s">
        <v>565</v>
      </c>
      <c r="J119" s="81" t="s">
        <v>683</v>
      </c>
    </row>
    <row r="120" ht="52" customHeight="1" spans="1:10">
      <c r="A120" s="7"/>
      <c r="B120" s="7"/>
      <c r="C120" s="79" t="s">
        <v>559</v>
      </c>
      <c r="D120" s="79" t="s">
        <v>594</v>
      </c>
      <c r="E120" s="79" t="s">
        <v>647</v>
      </c>
      <c r="F120" s="79" t="s">
        <v>562</v>
      </c>
      <c r="G120" s="79" t="s">
        <v>576</v>
      </c>
      <c r="H120" s="79" t="s">
        <v>564</v>
      </c>
      <c r="I120" s="79" t="s">
        <v>565</v>
      </c>
      <c r="J120" s="81" t="s">
        <v>684</v>
      </c>
    </row>
    <row r="121" ht="52" customHeight="1" spans="1:10">
      <c r="A121" s="7"/>
      <c r="B121" s="7"/>
      <c r="C121" s="79" t="s">
        <v>559</v>
      </c>
      <c r="D121" s="79" t="s">
        <v>594</v>
      </c>
      <c r="E121" s="79" t="s">
        <v>649</v>
      </c>
      <c r="F121" s="79" t="s">
        <v>562</v>
      </c>
      <c r="G121" s="79" t="s">
        <v>589</v>
      </c>
      <c r="H121" s="79" t="s">
        <v>564</v>
      </c>
      <c r="I121" s="79" t="s">
        <v>565</v>
      </c>
      <c r="J121" s="81" t="s">
        <v>685</v>
      </c>
    </row>
    <row r="122" ht="52" customHeight="1" spans="1:10">
      <c r="A122" s="7"/>
      <c r="B122" s="7"/>
      <c r="C122" s="79" t="s">
        <v>559</v>
      </c>
      <c r="D122" s="79" t="s">
        <v>569</v>
      </c>
      <c r="E122" s="79" t="s">
        <v>620</v>
      </c>
      <c r="F122" s="79" t="s">
        <v>584</v>
      </c>
      <c r="G122" s="79" t="s">
        <v>621</v>
      </c>
      <c r="H122" s="79" t="s">
        <v>622</v>
      </c>
      <c r="I122" s="79" t="s">
        <v>592</v>
      </c>
      <c r="J122" s="81" t="s">
        <v>686</v>
      </c>
    </row>
    <row r="123" ht="52" customHeight="1" spans="1:10">
      <c r="A123" s="7"/>
      <c r="B123" s="7"/>
      <c r="C123" s="79" t="s">
        <v>559</v>
      </c>
      <c r="D123" s="79" t="s">
        <v>596</v>
      </c>
      <c r="E123" s="79" t="s">
        <v>624</v>
      </c>
      <c r="F123" s="79" t="s">
        <v>625</v>
      </c>
      <c r="G123" s="79" t="s">
        <v>687</v>
      </c>
      <c r="H123" s="79" t="s">
        <v>627</v>
      </c>
      <c r="I123" s="79" t="s">
        <v>565</v>
      </c>
      <c r="J123" s="81" t="s">
        <v>688</v>
      </c>
    </row>
    <row r="124" ht="52" customHeight="1" spans="1:10">
      <c r="A124" s="7"/>
      <c r="B124" s="7"/>
      <c r="C124" s="79" t="s">
        <v>573</v>
      </c>
      <c r="D124" s="79" t="s">
        <v>574</v>
      </c>
      <c r="E124" s="79" t="s">
        <v>654</v>
      </c>
      <c r="F124" s="79" t="s">
        <v>584</v>
      </c>
      <c r="G124" s="79" t="s">
        <v>655</v>
      </c>
      <c r="H124" s="79" t="s">
        <v>622</v>
      </c>
      <c r="I124" s="79" t="s">
        <v>592</v>
      </c>
      <c r="J124" s="81" t="s">
        <v>689</v>
      </c>
    </row>
    <row r="125" ht="52" customHeight="1" spans="1:10">
      <c r="A125" s="7"/>
      <c r="B125" s="7"/>
      <c r="C125" s="79" t="s">
        <v>573</v>
      </c>
      <c r="D125" s="79" t="s">
        <v>574</v>
      </c>
      <c r="E125" s="79" t="s">
        <v>657</v>
      </c>
      <c r="F125" s="79" t="s">
        <v>584</v>
      </c>
      <c r="G125" s="79" t="s">
        <v>658</v>
      </c>
      <c r="H125" s="79" t="s">
        <v>622</v>
      </c>
      <c r="I125" s="79" t="s">
        <v>592</v>
      </c>
      <c r="J125" s="81" t="s">
        <v>690</v>
      </c>
    </row>
    <row r="126" ht="52" customHeight="1" spans="1:10">
      <c r="A126" s="7"/>
      <c r="B126" s="7"/>
      <c r="C126" s="79" t="s">
        <v>578</v>
      </c>
      <c r="D126" s="79" t="s">
        <v>579</v>
      </c>
      <c r="E126" s="79" t="s">
        <v>660</v>
      </c>
      <c r="F126" s="79" t="s">
        <v>562</v>
      </c>
      <c r="G126" s="79" t="s">
        <v>563</v>
      </c>
      <c r="H126" s="79" t="s">
        <v>564</v>
      </c>
      <c r="I126" s="79" t="s">
        <v>592</v>
      </c>
      <c r="J126" s="81" t="s">
        <v>691</v>
      </c>
    </row>
    <row r="127" ht="52" customHeight="1" spans="1:10">
      <c r="A127" s="80" t="s">
        <v>80</v>
      </c>
      <c r="B127" s="7"/>
      <c r="C127" s="7"/>
      <c r="D127" s="7"/>
      <c r="E127" s="7"/>
      <c r="F127" s="7"/>
      <c r="G127" s="7"/>
      <c r="H127" s="7"/>
      <c r="I127" s="7"/>
      <c r="J127" s="7"/>
    </row>
    <row r="128" ht="52" customHeight="1" spans="1:10">
      <c r="A128" s="80" t="s">
        <v>65</v>
      </c>
      <c r="B128" s="81" t="s">
        <v>692</v>
      </c>
      <c r="C128" s="7"/>
      <c r="D128" s="7"/>
      <c r="E128" s="7"/>
      <c r="F128" s="7"/>
      <c r="G128" s="7"/>
      <c r="H128" s="7"/>
      <c r="I128" s="7"/>
      <c r="J128" s="7"/>
    </row>
    <row r="129" ht="52" customHeight="1" spans="1:10">
      <c r="A129" s="7"/>
      <c r="B129" s="7"/>
      <c r="C129" s="79" t="s">
        <v>559</v>
      </c>
      <c r="D129" s="79" t="s">
        <v>560</v>
      </c>
      <c r="E129" s="79" t="s">
        <v>693</v>
      </c>
      <c r="F129" s="79" t="s">
        <v>584</v>
      </c>
      <c r="G129" s="79" t="s">
        <v>694</v>
      </c>
      <c r="H129" s="79" t="s">
        <v>607</v>
      </c>
      <c r="I129" s="79" t="s">
        <v>565</v>
      </c>
      <c r="J129" s="81" t="s">
        <v>695</v>
      </c>
    </row>
    <row r="130" ht="52" customHeight="1" spans="1:10">
      <c r="A130" s="7"/>
      <c r="B130" s="7"/>
      <c r="C130" s="79" t="s">
        <v>559</v>
      </c>
      <c r="D130" s="79" t="s">
        <v>560</v>
      </c>
      <c r="E130" s="79" t="s">
        <v>696</v>
      </c>
      <c r="F130" s="79" t="s">
        <v>584</v>
      </c>
      <c r="G130" s="79" t="s">
        <v>102</v>
      </c>
      <c r="H130" s="79" t="s">
        <v>697</v>
      </c>
      <c r="I130" s="79" t="s">
        <v>565</v>
      </c>
      <c r="J130" s="81" t="s">
        <v>695</v>
      </c>
    </row>
    <row r="131" ht="52" customHeight="1" spans="1:10">
      <c r="A131" s="7"/>
      <c r="B131" s="7"/>
      <c r="C131" s="79" t="s">
        <v>559</v>
      </c>
      <c r="D131" s="79" t="s">
        <v>560</v>
      </c>
      <c r="E131" s="79" t="s">
        <v>641</v>
      </c>
      <c r="F131" s="79" t="s">
        <v>562</v>
      </c>
      <c r="G131" s="79" t="s">
        <v>642</v>
      </c>
      <c r="H131" s="79" t="s">
        <v>622</v>
      </c>
      <c r="I131" s="79" t="s">
        <v>565</v>
      </c>
      <c r="J131" s="81" t="s">
        <v>643</v>
      </c>
    </row>
    <row r="132" ht="52" customHeight="1" spans="1:10">
      <c r="A132" s="7"/>
      <c r="B132" s="7"/>
      <c r="C132" s="79" t="s">
        <v>559</v>
      </c>
      <c r="D132" s="79" t="s">
        <v>560</v>
      </c>
      <c r="E132" s="79" t="s">
        <v>644</v>
      </c>
      <c r="F132" s="79" t="s">
        <v>562</v>
      </c>
      <c r="G132" s="79" t="s">
        <v>698</v>
      </c>
      <c r="H132" s="79" t="s">
        <v>645</v>
      </c>
      <c r="I132" s="79" t="s">
        <v>565</v>
      </c>
      <c r="J132" s="81" t="s">
        <v>646</v>
      </c>
    </row>
    <row r="133" ht="52" customHeight="1" spans="1:10">
      <c r="A133" s="7"/>
      <c r="B133" s="7"/>
      <c r="C133" s="79" t="s">
        <v>559</v>
      </c>
      <c r="D133" s="79" t="s">
        <v>594</v>
      </c>
      <c r="E133" s="79" t="s">
        <v>647</v>
      </c>
      <c r="F133" s="79" t="s">
        <v>562</v>
      </c>
      <c r="G133" s="79" t="s">
        <v>699</v>
      </c>
      <c r="H133" s="79" t="s">
        <v>564</v>
      </c>
      <c r="I133" s="79" t="s">
        <v>592</v>
      </c>
      <c r="J133" s="81" t="s">
        <v>648</v>
      </c>
    </row>
    <row r="134" ht="52" customHeight="1" spans="1:10">
      <c r="A134" s="7"/>
      <c r="B134" s="7"/>
      <c r="C134" s="79" t="s">
        <v>559</v>
      </c>
      <c r="D134" s="79" t="s">
        <v>594</v>
      </c>
      <c r="E134" s="79" t="s">
        <v>649</v>
      </c>
      <c r="F134" s="79" t="s">
        <v>562</v>
      </c>
      <c r="G134" s="79" t="s">
        <v>589</v>
      </c>
      <c r="H134" s="79" t="s">
        <v>564</v>
      </c>
      <c r="I134" s="79" t="s">
        <v>592</v>
      </c>
      <c r="J134" s="81" t="s">
        <v>650</v>
      </c>
    </row>
    <row r="135" ht="52" customHeight="1" spans="1:10">
      <c r="A135" s="7"/>
      <c r="B135" s="7"/>
      <c r="C135" s="79" t="s">
        <v>573</v>
      </c>
      <c r="D135" s="79" t="s">
        <v>574</v>
      </c>
      <c r="E135" s="79" t="s">
        <v>700</v>
      </c>
      <c r="F135" s="79" t="s">
        <v>584</v>
      </c>
      <c r="G135" s="79" t="s">
        <v>701</v>
      </c>
      <c r="H135" s="79" t="s">
        <v>622</v>
      </c>
      <c r="I135" s="79" t="s">
        <v>592</v>
      </c>
      <c r="J135" s="81" t="s">
        <v>702</v>
      </c>
    </row>
    <row r="136" ht="52" customHeight="1" spans="1:10">
      <c r="A136" s="7"/>
      <c r="B136" s="7"/>
      <c r="C136" s="79" t="s">
        <v>573</v>
      </c>
      <c r="D136" s="79" t="s">
        <v>574</v>
      </c>
      <c r="E136" s="79" t="s">
        <v>703</v>
      </c>
      <c r="F136" s="79" t="s">
        <v>625</v>
      </c>
      <c r="G136" s="79" t="s">
        <v>704</v>
      </c>
      <c r="H136" s="79" t="s">
        <v>622</v>
      </c>
      <c r="I136" s="79" t="s">
        <v>592</v>
      </c>
      <c r="J136" s="81" t="s">
        <v>705</v>
      </c>
    </row>
    <row r="137" ht="52" customHeight="1" spans="1:10">
      <c r="A137" s="7"/>
      <c r="B137" s="7"/>
      <c r="C137" s="79" t="s">
        <v>578</v>
      </c>
      <c r="D137" s="79" t="s">
        <v>579</v>
      </c>
      <c r="E137" s="79" t="s">
        <v>706</v>
      </c>
      <c r="F137" s="79" t="s">
        <v>562</v>
      </c>
      <c r="G137" s="79" t="s">
        <v>563</v>
      </c>
      <c r="H137" s="79" t="s">
        <v>564</v>
      </c>
      <c r="I137" s="79" t="s">
        <v>565</v>
      </c>
      <c r="J137" s="81" t="s">
        <v>707</v>
      </c>
    </row>
    <row r="138" ht="52" customHeight="1" spans="1:10">
      <c r="A138" s="7"/>
      <c r="B138" s="7"/>
      <c r="C138" s="79" t="s">
        <v>578</v>
      </c>
      <c r="D138" s="79" t="s">
        <v>579</v>
      </c>
      <c r="E138" s="79" t="s">
        <v>708</v>
      </c>
      <c r="F138" s="79" t="s">
        <v>584</v>
      </c>
      <c r="G138" s="79" t="s">
        <v>709</v>
      </c>
      <c r="H138" s="79" t="s">
        <v>564</v>
      </c>
      <c r="I138" s="79" t="s">
        <v>565</v>
      </c>
      <c r="J138" s="81" t="s">
        <v>710</v>
      </c>
    </row>
    <row r="139" ht="52" customHeight="1" spans="1:10">
      <c r="A139" s="80" t="s">
        <v>518</v>
      </c>
      <c r="B139" s="81" t="s">
        <v>604</v>
      </c>
      <c r="C139" s="7"/>
      <c r="D139" s="7"/>
      <c r="E139" s="7"/>
      <c r="F139" s="7"/>
      <c r="G139" s="7"/>
      <c r="H139" s="7"/>
      <c r="I139" s="7"/>
      <c r="J139" s="7"/>
    </row>
    <row r="140" ht="52" customHeight="1" spans="1:10">
      <c r="A140" s="7"/>
      <c r="B140" s="7"/>
      <c r="C140" s="79" t="s">
        <v>559</v>
      </c>
      <c r="D140" s="79" t="s">
        <v>560</v>
      </c>
      <c r="E140" s="79" t="s">
        <v>609</v>
      </c>
      <c r="F140" s="79" t="s">
        <v>562</v>
      </c>
      <c r="G140" s="79" t="s">
        <v>711</v>
      </c>
      <c r="H140" s="79" t="s">
        <v>585</v>
      </c>
      <c r="I140" s="79" t="s">
        <v>565</v>
      </c>
      <c r="J140" s="81" t="s">
        <v>610</v>
      </c>
    </row>
    <row r="141" ht="52" customHeight="1" spans="1:10">
      <c r="A141" s="7"/>
      <c r="B141" s="7"/>
      <c r="C141" s="79" t="s">
        <v>559</v>
      </c>
      <c r="D141" s="79" t="s">
        <v>560</v>
      </c>
      <c r="E141" s="79" t="s">
        <v>611</v>
      </c>
      <c r="F141" s="79" t="s">
        <v>562</v>
      </c>
      <c r="G141" s="79" t="s">
        <v>101</v>
      </c>
      <c r="H141" s="79" t="s">
        <v>585</v>
      </c>
      <c r="I141" s="79" t="s">
        <v>565</v>
      </c>
      <c r="J141" s="81" t="s">
        <v>612</v>
      </c>
    </row>
    <row r="142" ht="52" customHeight="1" spans="1:10">
      <c r="A142" s="7"/>
      <c r="B142" s="7"/>
      <c r="C142" s="79" t="s">
        <v>559</v>
      </c>
      <c r="D142" s="79" t="s">
        <v>569</v>
      </c>
      <c r="E142" s="79" t="s">
        <v>620</v>
      </c>
      <c r="F142" s="79" t="s">
        <v>562</v>
      </c>
      <c r="G142" s="79" t="s">
        <v>621</v>
      </c>
      <c r="H142" s="79" t="s">
        <v>622</v>
      </c>
      <c r="I142" s="79" t="s">
        <v>592</v>
      </c>
      <c r="J142" s="81" t="s">
        <v>623</v>
      </c>
    </row>
    <row r="143" ht="52" customHeight="1" spans="1:10">
      <c r="A143" s="7"/>
      <c r="B143" s="7"/>
      <c r="C143" s="79" t="s">
        <v>559</v>
      </c>
      <c r="D143" s="79" t="s">
        <v>596</v>
      </c>
      <c r="E143" s="79" t="s">
        <v>624</v>
      </c>
      <c r="F143" s="79" t="s">
        <v>625</v>
      </c>
      <c r="G143" s="79" t="s">
        <v>712</v>
      </c>
      <c r="H143" s="79" t="s">
        <v>627</v>
      </c>
      <c r="I143" s="79" t="s">
        <v>565</v>
      </c>
      <c r="J143" s="81" t="s">
        <v>628</v>
      </c>
    </row>
    <row r="144" ht="52" customHeight="1" spans="1:10">
      <c r="A144" s="7"/>
      <c r="B144" s="7"/>
      <c r="C144" s="79" t="s">
        <v>573</v>
      </c>
      <c r="D144" s="79" t="s">
        <v>574</v>
      </c>
      <c r="E144" s="79" t="s">
        <v>629</v>
      </c>
      <c r="F144" s="79" t="s">
        <v>584</v>
      </c>
      <c r="G144" s="79" t="s">
        <v>630</v>
      </c>
      <c r="H144" s="79" t="s">
        <v>622</v>
      </c>
      <c r="I144" s="79" t="s">
        <v>592</v>
      </c>
      <c r="J144" s="81" t="s">
        <v>631</v>
      </c>
    </row>
    <row r="145" ht="52" customHeight="1" spans="1:10">
      <c r="A145" s="7"/>
      <c r="B145" s="7"/>
      <c r="C145" s="79" t="s">
        <v>573</v>
      </c>
      <c r="D145" s="79" t="s">
        <v>713</v>
      </c>
      <c r="E145" s="79" t="s">
        <v>629</v>
      </c>
      <c r="F145" s="79" t="s">
        <v>584</v>
      </c>
      <c r="G145" s="79" t="s">
        <v>714</v>
      </c>
      <c r="H145" s="79" t="s">
        <v>564</v>
      </c>
      <c r="I145" s="79" t="s">
        <v>592</v>
      </c>
      <c r="J145" s="81" t="s">
        <v>715</v>
      </c>
    </row>
    <row r="146" ht="52" customHeight="1" spans="1:10">
      <c r="A146" s="7"/>
      <c r="B146" s="7"/>
      <c r="C146" s="79" t="s">
        <v>573</v>
      </c>
      <c r="D146" s="79" t="s">
        <v>713</v>
      </c>
      <c r="E146" s="79" t="s">
        <v>716</v>
      </c>
      <c r="F146" s="79" t="s">
        <v>562</v>
      </c>
      <c r="G146" s="79" t="s">
        <v>655</v>
      </c>
      <c r="H146" s="79" t="s">
        <v>564</v>
      </c>
      <c r="I146" s="79" t="s">
        <v>592</v>
      </c>
      <c r="J146" s="81" t="s">
        <v>717</v>
      </c>
    </row>
    <row r="147" ht="52" customHeight="1" spans="1:10">
      <c r="A147" s="7"/>
      <c r="B147" s="7"/>
      <c r="C147" s="79" t="s">
        <v>578</v>
      </c>
      <c r="D147" s="79" t="s">
        <v>579</v>
      </c>
      <c r="E147" s="79" t="s">
        <v>579</v>
      </c>
      <c r="F147" s="79" t="s">
        <v>562</v>
      </c>
      <c r="G147" s="79" t="s">
        <v>718</v>
      </c>
      <c r="H147" s="79" t="s">
        <v>564</v>
      </c>
      <c r="I147" s="79" t="s">
        <v>565</v>
      </c>
      <c r="J147" s="81" t="s">
        <v>719</v>
      </c>
    </row>
    <row r="148" ht="52" customHeight="1" spans="1:10">
      <c r="A148" s="80" t="s">
        <v>82</v>
      </c>
      <c r="B148" s="7"/>
      <c r="C148" s="7"/>
      <c r="D148" s="7"/>
      <c r="E148" s="7"/>
      <c r="F148" s="7"/>
      <c r="G148" s="7"/>
      <c r="H148" s="7"/>
      <c r="I148" s="7"/>
      <c r="J148" s="7"/>
    </row>
    <row r="149" ht="52" customHeight="1" spans="1:10">
      <c r="A149" s="80" t="s">
        <v>504</v>
      </c>
      <c r="B149" s="81" t="s">
        <v>680</v>
      </c>
      <c r="C149" s="7"/>
      <c r="D149" s="7"/>
      <c r="E149" s="7"/>
      <c r="F149" s="7"/>
      <c r="G149" s="7"/>
      <c r="H149" s="7"/>
      <c r="I149" s="7"/>
      <c r="J149" s="7"/>
    </row>
    <row r="150" ht="52" customHeight="1" spans="1:10">
      <c r="A150" s="7"/>
      <c r="B150" s="7"/>
      <c r="C150" s="79" t="s">
        <v>559</v>
      </c>
      <c r="D150" s="79" t="s">
        <v>560</v>
      </c>
      <c r="E150" s="79" t="s">
        <v>637</v>
      </c>
      <c r="F150" s="79" t="s">
        <v>562</v>
      </c>
      <c r="G150" s="79" t="s">
        <v>720</v>
      </c>
      <c r="H150" s="79" t="s">
        <v>639</v>
      </c>
      <c r="I150" s="79" t="s">
        <v>565</v>
      </c>
      <c r="J150" s="81" t="s">
        <v>681</v>
      </c>
    </row>
    <row r="151" ht="52" customHeight="1" spans="1:10">
      <c r="A151" s="7"/>
      <c r="B151" s="7"/>
      <c r="C151" s="79" t="s">
        <v>559</v>
      </c>
      <c r="D151" s="79" t="s">
        <v>560</v>
      </c>
      <c r="E151" s="79" t="s">
        <v>641</v>
      </c>
      <c r="F151" s="79" t="s">
        <v>562</v>
      </c>
      <c r="G151" s="79" t="s">
        <v>642</v>
      </c>
      <c r="H151" s="79" t="s">
        <v>622</v>
      </c>
      <c r="I151" s="79" t="s">
        <v>565</v>
      </c>
      <c r="J151" s="81" t="s">
        <v>682</v>
      </c>
    </row>
    <row r="152" ht="52" customHeight="1" spans="1:10">
      <c r="A152" s="7"/>
      <c r="B152" s="7"/>
      <c r="C152" s="79" t="s">
        <v>559</v>
      </c>
      <c r="D152" s="79" t="s">
        <v>560</v>
      </c>
      <c r="E152" s="79" t="s">
        <v>644</v>
      </c>
      <c r="F152" s="79" t="s">
        <v>562</v>
      </c>
      <c r="G152" s="79" t="s">
        <v>111</v>
      </c>
      <c r="H152" s="79" t="s">
        <v>645</v>
      </c>
      <c r="I152" s="79" t="s">
        <v>565</v>
      </c>
      <c r="J152" s="81" t="s">
        <v>683</v>
      </c>
    </row>
    <row r="153" ht="52" customHeight="1" spans="1:10">
      <c r="A153" s="7"/>
      <c r="B153" s="7"/>
      <c r="C153" s="79" t="s">
        <v>559</v>
      </c>
      <c r="D153" s="79" t="s">
        <v>594</v>
      </c>
      <c r="E153" s="79" t="s">
        <v>647</v>
      </c>
      <c r="F153" s="79" t="s">
        <v>562</v>
      </c>
      <c r="G153" s="79" t="s">
        <v>576</v>
      </c>
      <c r="H153" s="79" t="s">
        <v>564</v>
      </c>
      <c r="I153" s="79" t="s">
        <v>565</v>
      </c>
      <c r="J153" s="81" t="s">
        <v>684</v>
      </c>
    </row>
    <row r="154" ht="52" customHeight="1" spans="1:10">
      <c r="A154" s="7"/>
      <c r="B154" s="7"/>
      <c r="C154" s="79" t="s">
        <v>559</v>
      </c>
      <c r="D154" s="79" t="s">
        <v>594</v>
      </c>
      <c r="E154" s="79" t="s">
        <v>649</v>
      </c>
      <c r="F154" s="79" t="s">
        <v>562</v>
      </c>
      <c r="G154" s="79" t="s">
        <v>589</v>
      </c>
      <c r="H154" s="79" t="s">
        <v>564</v>
      </c>
      <c r="I154" s="79" t="s">
        <v>565</v>
      </c>
      <c r="J154" s="81" t="s">
        <v>685</v>
      </c>
    </row>
    <row r="155" ht="52" customHeight="1" spans="1:10">
      <c r="A155" s="7"/>
      <c r="B155" s="7"/>
      <c r="C155" s="79" t="s">
        <v>559</v>
      </c>
      <c r="D155" s="79" t="s">
        <v>569</v>
      </c>
      <c r="E155" s="79" t="s">
        <v>620</v>
      </c>
      <c r="F155" s="79" t="s">
        <v>584</v>
      </c>
      <c r="G155" s="79" t="s">
        <v>621</v>
      </c>
      <c r="H155" s="79" t="s">
        <v>622</v>
      </c>
      <c r="I155" s="79" t="s">
        <v>565</v>
      </c>
      <c r="J155" s="81" t="s">
        <v>686</v>
      </c>
    </row>
    <row r="156" ht="52" customHeight="1" spans="1:10">
      <c r="A156" s="7"/>
      <c r="B156" s="7"/>
      <c r="C156" s="79" t="s">
        <v>559</v>
      </c>
      <c r="D156" s="79" t="s">
        <v>596</v>
      </c>
      <c r="E156" s="79" t="s">
        <v>624</v>
      </c>
      <c r="F156" s="79" t="s">
        <v>625</v>
      </c>
      <c r="G156" s="79" t="s">
        <v>721</v>
      </c>
      <c r="H156" s="79" t="s">
        <v>627</v>
      </c>
      <c r="I156" s="79" t="s">
        <v>565</v>
      </c>
      <c r="J156" s="81" t="s">
        <v>688</v>
      </c>
    </row>
    <row r="157" ht="52" customHeight="1" spans="1:10">
      <c r="A157" s="7"/>
      <c r="B157" s="7"/>
      <c r="C157" s="79" t="s">
        <v>573</v>
      </c>
      <c r="D157" s="79" t="s">
        <v>574</v>
      </c>
      <c r="E157" s="79" t="s">
        <v>654</v>
      </c>
      <c r="F157" s="79" t="s">
        <v>584</v>
      </c>
      <c r="G157" s="79" t="s">
        <v>655</v>
      </c>
      <c r="H157" s="79" t="s">
        <v>622</v>
      </c>
      <c r="I157" s="79" t="s">
        <v>592</v>
      </c>
      <c r="J157" s="81" t="s">
        <v>689</v>
      </c>
    </row>
    <row r="158" ht="52" customHeight="1" spans="1:10">
      <c r="A158" s="7"/>
      <c r="B158" s="7"/>
      <c r="C158" s="79" t="s">
        <v>573</v>
      </c>
      <c r="D158" s="79" t="s">
        <v>574</v>
      </c>
      <c r="E158" s="79" t="s">
        <v>657</v>
      </c>
      <c r="F158" s="79" t="s">
        <v>584</v>
      </c>
      <c r="G158" s="79" t="s">
        <v>658</v>
      </c>
      <c r="H158" s="79" t="s">
        <v>622</v>
      </c>
      <c r="I158" s="79" t="s">
        <v>592</v>
      </c>
      <c r="J158" s="81" t="s">
        <v>690</v>
      </c>
    </row>
    <row r="159" ht="52" customHeight="1" spans="1:10">
      <c r="A159" s="7"/>
      <c r="B159" s="7"/>
      <c r="C159" s="79" t="s">
        <v>578</v>
      </c>
      <c r="D159" s="79" t="s">
        <v>579</v>
      </c>
      <c r="E159" s="79" t="s">
        <v>660</v>
      </c>
      <c r="F159" s="79" t="s">
        <v>562</v>
      </c>
      <c r="G159" s="79" t="s">
        <v>563</v>
      </c>
      <c r="H159" s="79" t="s">
        <v>564</v>
      </c>
      <c r="I159" s="79" t="s">
        <v>565</v>
      </c>
      <c r="J159" s="81" t="s">
        <v>691</v>
      </c>
    </row>
    <row r="160" ht="52" customHeight="1" spans="1:10">
      <c r="A160" s="80" t="s">
        <v>534</v>
      </c>
      <c r="B160" s="81" t="s">
        <v>722</v>
      </c>
      <c r="C160" s="7"/>
      <c r="D160" s="7"/>
      <c r="E160" s="7"/>
      <c r="F160" s="7"/>
      <c r="G160" s="7"/>
      <c r="H160" s="7"/>
      <c r="I160" s="7"/>
      <c r="J160" s="7"/>
    </row>
    <row r="161" ht="52" customHeight="1" spans="1:10">
      <c r="A161" s="7"/>
      <c r="B161" s="7"/>
      <c r="C161" s="79" t="s">
        <v>559</v>
      </c>
      <c r="D161" s="79" t="s">
        <v>560</v>
      </c>
      <c r="E161" s="79" t="s">
        <v>605</v>
      </c>
      <c r="F161" s="79" t="s">
        <v>562</v>
      </c>
      <c r="G161" s="79" t="s">
        <v>723</v>
      </c>
      <c r="H161" s="79" t="s">
        <v>607</v>
      </c>
      <c r="I161" s="79" t="s">
        <v>565</v>
      </c>
      <c r="J161" s="81" t="s">
        <v>608</v>
      </c>
    </row>
    <row r="162" ht="52" customHeight="1" spans="1:10">
      <c r="A162" s="7"/>
      <c r="B162" s="7"/>
      <c r="C162" s="79" t="s">
        <v>559</v>
      </c>
      <c r="D162" s="79" t="s">
        <v>560</v>
      </c>
      <c r="E162" s="79" t="s">
        <v>609</v>
      </c>
      <c r="F162" s="79" t="s">
        <v>562</v>
      </c>
      <c r="G162" s="79" t="s">
        <v>103</v>
      </c>
      <c r="H162" s="79" t="s">
        <v>585</v>
      </c>
      <c r="I162" s="79" t="s">
        <v>565</v>
      </c>
      <c r="J162" s="81" t="s">
        <v>610</v>
      </c>
    </row>
    <row r="163" ht="52" customHeight="1" spans="1:10">
      <c r="A163" s="7"/>
      <c r="B163" s="7"/>
      <c r="C163" s="79" t="s">
        <v>559</v>
      </c>
      <c r="D163" s="79" t="s">
        <v>560</v>
      </c>
      <c r="E163" s="79" t="s">
        <v>611</v>
      </c>
      <c r="F163" s="79" t="s">
        <v>562</v>
      </c>
      <c r="G163" s="79" t="s">
        <v>101</v>
      </c>
      <c r="H163" s="79" t="s">
        <v>585</v>
      </c>
      <c r="I163" s="79" t="s">
        <v>565</v>
      </c>
      <c r="J163" s="81" t="s">
        <v>671</v>
      </c>
    </row>
    <row r="164" ht="52" customHeight="1" spans="1:10">
      <c r="A164" s="7"/>
      <c r="B164" s="7"/>
      <c r="C164" s="79" t="s">
        <v>559</v>
      </c>
      <c r="D164" s="79" t="s">
        <v>594</v>
      </c>
      <c r="E164" s="79" t="s">
        <v>613</v>
      </c>
      <c r="F164" s="79" t="s">
        <v>562</v>
      </c>
      <c r="G164" s="79" t="s">
        <v>614</v>
      </c>
      <c r="H164" s="79" t="s">
        <v>564</v>
      </c>
      <c r="I164" s="79" t="s">
        <v>565</v>
      </c>
      <c r="J164" s="81" t="s">
        <v>672</v>
      </c>
    </row>
    <row r="165" ht="52" customHeight="1" spans="1:10">
      <c r="A165" s="7"/>
      <c r="B165" s="7"/>
      <c r="C165" s="79" t="s">
        <v>559</v>
      </c>
      <c r="D165" s="79" t="s">
        <v>594</v>
      </c>
      <c r="E165" s="79" t="s">
        <v>616</v>
      </c>
      <c r="F165" s="79" t="s">
        <v>562</v>
      </c>
      <c r="G165" s="79" t="s">
        <v>576</v>
      </c>
      <c r="H165" s="79" t="s">
        <v>564</v>
      </c>
      <c r="I165" s="79" t="s">
        <v>565</v>
      </c>
      <c r="J165" s="81" t="s">
        <v>673</v>
      </c>
    </row>
    <row r="166" ht="52" customHeight="1" spans="1:10">
      <c r="A166" s="7"/>
      <c r="B166" s="7"/>
      <c r="C166" s="79" t="s">
        <v>559</v>
      </c>
      <c r="D166" s="79" t="s">
        <v>594</v>
      </c>
      <c r="E166" s="79" t="s">
        <v>618</v>
      </c>
      <c r="F166" s="79" t="s">
        <v>562</v>
      </c>
      <c r="G166" s="79" t="s">
        <v>576</v>
      </c>
      <c r="H166" s="79" t="s">
        <v>564</v>
      </c>
      <c r="I166" s="79" t="s">
        <v>565</v>
      </c>
      <c r="J166" s="81" t="s">
        <v>674</v>
      </c>
    </row>
    <row r="167" ht="52" customHeight="1" spans="1:10">
      <c r="A167" s="7"/>
      <c r="B167" s="7"/>
      <c r="C167" s="79" t="s">
        <v>559</v>
      </c>
      <c r="D167" s="79" t="s">
        <v>569</v>
      </c>
      <c r="E167" s="79" t="s">
        <v>620</v>
      </c>
      <c r="F167" s="79" t="s">
        <v>584</v>
      </c>
      <c r="G167" s="79" t="s">
        <v>621</v>
      </c>
      <c r="H167" s="79" t="s">
        <v>622</v>
      </c>
      <c r="I167" s="79" t="s">
        <v>592</v>
      </c>
      <c r="J167" s="81" t="s">
        <v>623</v>
      </c>
    </row>
    <row r="168" ht="52" customHeight="1" spans="1:10">
      <c r="A168" s="7"/>
      <c r="B168" s="7"/>
      <c r="C168" s="79" t="s">
        <v>559</v>
      </c>
      <c r="D168" s="79" t="s">
        <v>596</v>
      </c>
      <c r="E168" s="79" t="s">
        <v>624</v>
      </c>
      <c r="F168" s="79" t="s">
        <v>625</v>
      </c>
      <c r="G168" s="79" t="s">
        <v>724</v>
      </c>
      <c r="H168" s="79" t="s">
        <v>627</v>
      </c>
      <c r="I168" s="79" t="s">
        <v>565</v>
      </c>
      <c r="J168" s="81" t="s">
        <v>628</v>
      </c>
    </row>
    <row r="169" ht="52" customHeight="1" spans="1:10">
      <c r="A169" s="7"/>
      <c r="B169" s="7"/>
      <c r="C169" s="79" t="s">
        <v>573</v>
      </c>
      <c r="D169" s="79" t="s">
        <v>574</v>
      </c>
      <c r="E169" s="79" t="s">
        <v>629</v>
      </c>
      <c r="F169" s="79" t="s">
        <v>584</v>
      </c>
      <c r="G169" s="79" t="s">
        <v>630</v>
      </c>
      <c r="H169" s="79" t="s">
        <v>622</v>
      </c>
      <c r="I169" s="79" t="s">
        <v>592</v>
      </c>
      <c r="J169" s="81" t="s">
        <v>676</v>
      </c>
    </row>
    <row r="170" ht="52" customHeight="1" spans="1:10">
      <c r="A170" s="7"/>
      <c r="B170" s="7"/>
      <c r="C170" s="79" t="s">
        <v>578</v>
      </c>
      <c r="D170" s="79" t="s">
        <v>579</v>
      </c>
      <c r="E170" s="79" t="s">
        <v>632</v>
      </c>
      <c r="F170" s="79" t="s">
        <v>562</v>
      </c>
      <c r="G170" s="79" t="s">
        <v>563</v>
      </c>
      <c r="H170" s="79" t="s">
        <v>564</v>
      </c>
      <c r="I170" s="79" t="s">
        <v>565</v>
      </c>
      <c r="J170" s="81" t="s">
        <v>679</v>
      </c>
    </row>
    <row r="171" ht="52" customHeight="1" spans="1:10">
      <c r="A171" s="80" t="s">
        <v>512</v>
      </c>
      <c r="B171" s="81" t="s">
        <v>604</v>
      </c>
      <c r="C171" s="7"/>
      <c r="D171" s="7"/>
      <c r="E171" s="7"/>
      <c r="F171" s="7"/>
      <c r="G171" s="7"/>
      <c r="H171" s="7"/>
      <c r="I171" s="7"/>
      <c r="J171" s="7"/>
    </row>
    <row r="172" ht="52" customHeight="1" spans="1:10">
      <c r="A172" s="7"/>
      <c r="B172" s="7"/>
      <c r="C172" s="79" t="s">
        <v>559</v>
      </c>
      <c r="D172" s="79" t="s">
        <v>560</v>
      </c>
      <c r="E172" s="79" t="s">
        <v>605</v>
      </c>
      <c r="F172" s="79" t="s">
        <v>562</v>
      </c>
      <c r="G172" s="79" t="s">
        <v>723</v>
      </c>
      <c r="H172" s="79" t="s">
        <v>725</v>
      </c>
      <c r="I172" s="79" t="s">
        <v>565</v>
      </c>
      <c r="J172" s="81" t="s">
        <v>608</v>
      </c>
    </row>
    <row r="173" ht="52" customHeight="1" spans="1:10">
      <c r="A173" s="7"/>
      <c r="B173" s="7"/>
      <c r="C173" s="79" t="s">
        <v>559</v>
      </c>
      <c r="D173" s="79" t="s">
        <v>560</v>
      </c>
      <c r="E173" s="79" t="s">
        <v>609</v>
      </c>
      <c r="F173" s="79" t="s">
        <v>562</v>
      </c>
      <c r="G173" s="79" t="s">
        <v>103</v>
      </c>
      <c r="H173" s="79" t="s">
        <v>585</v>
      </c>
      <c r="I173" s="79" t="s">
        <v>565</v>
      </c>
      <c r="J173" s="81" t="s">
        <v>610</v>
      </c>
    </row>
    <row r="174" ht="52" customHeight="1" spans="1:10">
      <c r="A174" s="7"/>
      <c r="B174" s="7"/>
      <c r="C174" s="79" t="s">
        <v>559</v>
      </c>
      <c r="D174" s="79" t="s">
        <v>560</v>
      </c>
      <c r="E174" s="79" t="s">
        <v>611</v>
      </c>
      <c r="F174" s="79" t="s">
        <v>562</v>
      </c>
      <c r="G174" s="79" t="s">
        <v>101</v>
      </c>
      <c r="H174" s="79" t="s">
        <v>585</v>
      </c>
      <c r="I174" s="79" t="s">
        <v>565</v>
      </c>
      <c r="J174" s="81" t="s">
        <v>671</v>
      </c>
    </row>
    <row r="175" ht="52" customHeight="1" spans="1:10">
      <c r="A175" s="7"/>
      <c r="B175" s="7"/>
      <c r="C175" s="79" t="s">
        <v>559</v>
      </c>
      <c r="D175" s="79" t="s">
        <v>594</v>
      </c>
      <c r="E175" s="79" t="s">
        <v>613</v>
      </c>
      <c r="F175" s="79" t="s">
        <v>562</v>
      </c>
      <c r="G175" s="79" t="s">
        <v>614</v>
      </c>
      <c r="H175" s="79" t="s">
        <v>564</v>
      </c>
      <c r="I175" s="79" t="s">
        <v>565</v>
      </c>
      <c r="J175" s="81" t="s">
        <v>672</v>
      </c>
    </row>
    <row r="176" ht="52" customHeight="1" spans="1:10">
      <c r="A176" s="7"/>
      <c r="B176" s="7"/>
      <c r="C176" s="79" t="s">
        <v>559</v>
      </c>
      <c r="D176" s="79" t="s">
        <v>594</v>
      </c>
      <c r="E176" s="79" t="s">
        <v>616</v>
      </c>
      <c r="F176" s="79" t="s">
        <v>562</v>
      </c>
      <c r="G176" s="79" t="s">
        <v>576</v>
      </c>
      <c r="H176" s="79" t="s">
        <v>564</v>
      </c>
      <c r="I176" s="79" t="s">
        <v>565</v>
      </c>
      <c r="J176" s="81" t="s">
        <v>673</v>
      </c>
    </row>
    <row r="177" ht="52" customHeight="1" spans="1:10">
      <c r="A177" s="7"/>
      <c r="B177" s="7"/>
      <c r="C177" s="79" t="s">
        <v>559</v>
      </c>
      <c r="D177" s="79" t="s">
        <v>594</v>
      </c>
      <c r="E177" s="79" t="s">
        <v>618</v>
      </c>
      <c r="F177" s="79" t="s">
        <v>562</v>
      </c>
      <c r="G177" s="79" t="s">
        <v>576</v>
      </c>
      <c r="H177" s="79" t="s">
        <v>564</v>
      </c>
      <c r="I177" s="79" t="s">
        <v>565</v>
      </c>
      <c r="J177" s="81" t="s">
        <v>674</v>
      </c>
    </row>
    <row r="178" ht="52" customHeight="1" spans="1:10">
      <c r="A178" s="7"/>
      <c r="B178" s="7"/>
      <c r="C178" s="79" t="s">
        <v>559</v>
      </c>
      <c r="D178" s="79" t="s">
        <v>569</v>
      </c>
      <c r="E178" s="79" t="s">
        <v>620</v>
      </c>
      <c r="F178" s="79" t="s">
        <v>584</v>
      </c>
      <c r="G178" s="79" t="s">
        <v>621</v>
      </c>
      <c r="H178" s="79" t="s">
        <v>622</v>
      </c>
      <c r="I178" s="79" t="s">
        <v>592</v>
      </c>
      <c r="J178" s="81" t="s">
        <v>623</v>
      </c>
    </row>
    <row r="179" ht="52" customHeight="1" spans="1:10">
      <c r="A179" s="7"/>
      <c r="B179" s="7"/>
      <c r="C179" s="79" t="s">
        <v>559</v>
      </c>
      <c r="D179" s="79" t="s">
        <v>596</v>
      </c>
      <c r="E179" s="79" t="s">
        <v>624</v>
      </c>
      <c r="F179" s="79" t="s">
        <v>625</v>
      </c>
      <c r="G179" s="79" t="s">
        <v>726</v>
      </c>
      <c r="H179" s="79" t="s">
        <v>627</v>
      </c>
      <c r="I179" s="79" t="s">
        <v>565</v>
      </c>
      <c r="J179" s="81" t="s">
        <v>628</v>
      </c>
    </row>
    <row r="180" ht="52" customHeight="1" spans="1:10">
      <c r="A180" s="7"/>
      <c r="B180" s="7"/>
      <c r="C180" s="79" t="s">
        <v>573</v>
      </c>
      <c r="D180" s="79" t="s">
        <v>574</v>
      </c>
      <c r="E180" s="79" t="s">
        <v>629</v>
      </c>
      <c r="F180" s="79" t="s">
        <v>584</v>
      </c>
      <c r="G180" s="79" t="s">
        <v>630</v>
      </c>
      <c r="H180" s="79" t="s">
        <v>622</v>
      </c>
      <c r="I180" s="79" t="s">
        <v>592</v>
      </c>
      <c r="J180" s="81" t="s">
        <v>676</v>
      </c>
    </row>
    <row r="181" ht="52" customHeight="1" spans="1:10">
      <c r="A181" s="7"/>
      <c r="B181" s="7"/>
      <c r="C181" s="79" t="s">
        <v>578</v>
      </c>
      <c r="D181" s="79" t="s">
        <v>579</v>
      </c>
      <c r="E181" s="79" t="s">
        <v>632</v>
      </c>
      <c r="F181" s="79" t="s">
        <v>562</v>
      </c>
      <c r="G181" s="79" t="s">
        <v>563</v>
      </c>
      <c r="H181" s="79" t="s">
        <v>564</v>
      </c>
      <c r="I181" s="79" t="s">
        <v>565</v>
      </c>
      <c r="J181" s="81" t="s">
        <v>679</v>
      </c>
    </row>
    <row r="182" ht="52" customHeight="1" spans="1:10">
      <c r="A182" s="80" t="s">
        <v>84</v>
      </c>
      <c r="B182" s="7"/>
      <c r="C182" s="7"/>
      <c r="D182" s="7"/>
      <c r="E182" s="7"/>
      <c r="F182" s="7"/>
      <c r="G182" s="7"/>
      <c r="H182" s="7"/>
      <c r="I182" s="7"/>
      <c r="J182" s="7"/>
    </row>
    <row r="183" ht="52" customHeight="1" spans="1:10">
      <c r="A183" s="80" t="s">
        <v>504</v>
      </c>
      <c r="B183" s="81" t="s">
        <v>727</v>
      </c>
      <c r="C183" s="7"/>
      <c r="D183" s="7"/>
      <c r="E183" s="7"/>
      <c r="F183" s="7"/>
      <c r="G183" s="7"/>
      <c r="H183" s="7"/>
      <c r="I183" s="7"/>
      <c r="J183" s="7"/>
    </row>
    <row r="184" ht="52" customHeight="1" spans="1:10">
      <c r="A184" s="7"/>
      <c r="B184" s="7"/>
      <c r="C184" s="79" t="s">
        <v>559</v>
      </c>
      <c r="D184" s="79" t="s">
        <v>560</v>
      </c>
      <c r="E184" s="79" t="s">
        <v>637</v>
      </c>
      <c r="F184" s="79" t="s">
        <v>562</v>
      </c>
      <c r="G184" s="79" t="s">
        <v>728</v>
      </c>
      <c r="H184" s="79" t="s">
        <v>639</v>
      </c>
      <c r="I184" s="79" t="s">
        <v>565</v>
      </c>
      <c r="J184" s="81" t="s">
        <v>681</v>
      </c>
    </row>
    <row r="185" ht="52" customHeight="1" spans="1:10">
      <c r="A185" s="7"/>
      <c r="B185" s="7"/>
      <c r="C185" s="79" t="s">
        <v>559</v>
      </c>
      <c r="D185" s="79" t="s">
        <v>560</v>
      </c>
      <c r="E185" s="79" t="s">
        <v>641</v>
      </c>
      <c r="F185" s="79" t="s">
        <v>562</v>
      </c>
      <c r="G185" s="79" t="s">
        <v>642</v>
      </c>
      <c r="H185" s="79" t="s">
        <v>729</v>
      </c>
      <c r="I185" s="79" t="s">
        <v>592</v>
      </c>
      <c r="J185" s="81" t="s">
        <v>682</v>
      </c>
    </row>
    <row r="186" ht="52" customHeight="1" spans="1:10">
      <c r="A186" s="7"/>
      <c r="B186" s="7"/>
      <c r="C186" s="79" t="s">
        <v>559</v>
      </c>
      <c r="D186" s="79" t="s">
        <v>560</v>
      </c>
      <c r="E186" s="79" t="s">
        <v>644</v>
      </c>
      <c r="F186" s="79" t="s">
        <v>562</v>
      </c>
      <c r="G186" s="79" t="s">
        <v>111</v>
      </c>
      <c r="H186" s="79" t="s">
        <v>645</v>
      </c>
      <c r="I186" s="79" t="s">
        <v>565</v>
      </c>
      <c r="J186" s="81" t="s">
        <v>683</v>
      </c>
    </row>
    <row r="187" ht="52" customHeight="1" spans="1:10">
      <c r="A187" s="7"/>
      <c r="B187" s="7"/>
      <c r="C187" s="79" t="s">
        <v>559</v>
      </c>
      <c r="D187" s="79" t="s">
        <v>594</v>
      </c>
      <c r="E187" s="79" t="s">
        <v>647</v>
      </c>
      <c r="F187" s="79" t="s">
        <v>562</v>
      </c>
      <c r="G187" s="79" t="s">
        <v>576</v>
      </c>
      <c r="H187" s="79" t="s">
        <v>564</v>
      </c>
      <c r="I187" s="79" t="s">
        <v>565</v>
      </c>
      <c r="J187" s="81" t="s">
        <v>684</v>
      </c>
    </row>
    <row r="188" ht="52" customHeight="1" spans="1:10">
      <c r="A188" s="7"/>
      <c r="B188" s="7"/>
      <c r="C188" s="79" t="s">
        <v>559</v>
      </c>
      <c r="D188" s="79" t="s">
        <v>594</v>
      </c>
      <c r="E188" s="79" t="s">
        <v>649</v>
      </c>
      <c r="F188" s="79" t="s">
        <v>562</v>
      </c>
      <c r="G188" s="79" t="s">
        <v>589</v>
      </c>
      <c r="H188" s="79" t="s">
        <v>564</v>
      </c>
      <c r="I188" s="79" t="s">
        <v>565</v>
      </c>
      <c r="J188" s="81" t="s">
        <v>685</v>
      </c>
    </row>
    <row r="189" ht="52" customHeight="1" spans="1:10">
      <c r="A189" s="7"/>
      <c r="B189" s="7"/>
      <c r="C189" s="79" t="s">
        <v>559</v>
      </c>
      <c r="D189" s="79" t="s">
        <v>569</v>
      </c>
      <c r="E189" s="79" t="s">
        <v>620</v>
      </c>
      <c r="F189" s="79" t="s">
        <v>584</v>
      </c>
      <c r="G189" s="79" t="s">
        <v>621</v>
      </c>
      <c r="H189" s="79" t="s">
        <v>729</v>
      </c>
      <c r="I189" s="79" t="s">
        <v>592</v>
      </c>
      <c r="J189" s="81" t="s">
        <v>686</v>
      </c>
    </row>
    <row r="190" ht="52" customHeight="1" spans="1:10">
      <c r="A190" s="7"/>
      <c r="B190" s="7"/>
      <c r="C190" s="79" t="s">
        <v>559</v>
      </c>
      <c r="D190" s="79" t="s">
        <v>596</v>
      </c>
      <c r="E190" s="79" t="s">
        <v>624</v>
      </c>
      <c r="F190" s="79" t="s">
        <v>625</v>
      </c>
      <c r="G190" s="79" t="s">
        <v>730</v>
      </c>
      <c r="H190" s="79" t="s">
        <v>627</v>
      </c>
      <c r="I190" s="79" t="s">
        <v>565</v>
      </c>
      <c r="J190" s="81" t="s">
        <v>688</v>
      </c>
    </row>
    <row r="191" ht="52" customHeight="1" spans="1:10">
      <c r="A191" s="7"/>
      <c r="B191" s="7"/>
      <c r="C191" s="79" t="s">
        <v>573</v>
      </c>
      <c r="D191" s="79" t="s">
        <v>574</v>
      </c>
      <c r="E191" s="79" t="s">
        <v>654</v>
      </c>
      <c r="F191" s="79" t="s">
        <v>584</v>
      </c>
      <c r="G191" s="79" t="s">
        <v>655</v>
      </c>
      <c r="H191" s="79" t="s">
        <v>729</v>
      </c>
      <c r="I191" s="79" t="s">
        <v>565</v>
      </c>
      <c r="J191" s="81" t="s">
        <v>689</v>
      </c>
    </row>
    <row r="192" ht="52" customHeight="1" spans="1:10">
      <c r="A192" s="7"/>
      <c r="B192" s="7"/>
      <c r="C192" s="79" t="s">
        <v>573</v>
      </c>
      <c r="D192" s="79" t="s">
        <v>574</v>
      </c>
      <c r="E192" s="79" t="s">
        <v>657</v>
      </c>
      <c r="F192" s="79" t="s">
        <v>584</v>
      </c>
      <c r="G192" s="79" t="s">
        <v>658</v>
      </c>
      <c r="H192" s="79" t="s">
        <v>729</v>
      </c>
      <c r="I192" s="79" t="s">
        <v>592</v>
      </c>
      <c r="J192" s="81" t="s">
        <v>690</v>
      </c>
    </row>
    <row r="193" ht="52" customHeight="1" spans="1:10">
      <c r="A193" s="7"/>
      <c r="B193" s="7"/>
      <c r="C193" s="79" t="s">
        <v>578</v>
      </c>
      <c r="D193" s="79" t="s">
        <v>579</v>
      </c>
      <c r="E193" s="79" t="s">
        <v>660</v>
      </c>
      <c r="F193" s="79" t="s">
        <v>562</v>
      </c>
      <c r="G193" s="79" t="s">
        <v>563</v>
      </c>
      <c r="H193" s="79" t="s">
        <v>564</v>
      </c>
      <c r="I193" s="79" t="s">
        <v>565</v>
      </c>
      <c r="J193" s="81" t="s">
        <v>635</v>
      </c>
    </row>
    <row r="194" ht="52" customHeight="1" spans="1:10">
      <c r="A194" s="80" t="s">
        <v>512</v>
      </c>
      <c r="B194" s="81" t="s">
        <v>669</v>
      </c>
      <c r="C194" s="7"/>
      <c r="D194" s="7"/>
      <c r="E194" s="7"/>
      <c r="F194" s="7"/>
      <c r="G194" s="7"/>
      <c r="H194" s="7"/>
      <c r="I194" s="7"/>
      <c r="J194" s="7"/>
    </row>
    <row r="195" ht="52" customHeight="1" spans="1:10">
      <c r="A195" s="7"/>
      <c r="B195" s="7"/>
      <c r="C195" s="79" t="s">
        <v>559</v>
      </c>
      <c r="D195" s="79" t="s">
        <v>560</v>
      </c>
      <c r="E195" s="79" t="s">
        <v>605</v>
      </c>
      <c r="F195" s="79" t="s">
        <v>562</v>
      </c>
      <c r="G195" s="79" t="s">
        <v>731</v>
      </c>
      <c r="H195" s="79" t="s">
        <v>607</v>
      </c>
      <c r="I195" s="79" t="s">
        <v>565</v>
      </c>
      <c r="J195" s="81" t="s">
        <v>608</v>
      </c>
    </row>
    <row r="196" ht="52" customHeight="1" spans="1:10">
      <c r="A196" s="7"/>
      <c r="B196" s="7"/>
      <c r="C196" s="79" t="s">
        <v>559</v>
      </c>
      <c r="D196" s="79" t="s">
        <v>560</v>
      </c>
      <c r="E196" s="79" t="s">
        <v>609</v>
      </c>
      <c r="F196" s="79" t="s">
        <v>562</v>
      </c>
      <c r="G196" s="79" t="s">
        <v>103</v>
      </c>
      <c r="H196" s="79" t="s">
        <v>585</v>
      </c>
      <c r="I196" s="79" t="s">
        <v>565</v>
      </c>
      <c r="J196" s="81" t="s">
        <v>610</v>
      </c>
    </row>
    <row r="197" ht="52" customHeight="1" spans="1:10">
      <c r="A197" s="7"/>
      <c r="B197" s="7"/>
      <c r="C197" s="79" t="s">
        <v>559</v>
      </c>
      <c r="D197" s="79" t="s">
        <v>560</v>
      </c>
      <c r="E197" s="79" t="s">
        <v>611</v>
      </c>
      <c r="F197" s="79" t="s">
        <v>562</v>
      </c>
      <c r="G197" s="79" t="s">
        <v>101</v>
      </c>
      <c r="H197" s="79" t="s">
        <v>585</v>
      </c>
      <c r="I197" s="79" t="s">
        <v>565</v>
      </c>
      <c r="J197" s="81" t="s">
        <v>671</v>
      </c>
    </row>
    <row r="198" ht="52" customHeight="1" spans="1:10">
      <c r="A198" s="7"/>
      <c r="B198" s="7"/>
      <c r="C198" s="79" t="s">
        <v>559</v>
      </c>
      <c r="D198" s="79" t="s">
        <v>594</v>
      </c>
      <c r="E198" s="79" t="s">
        <v>613</v>
      </c>
      <c r="F198" s="79" t="s">
        <v>562</v>
      </c>
      <c r="G198" s="79" t="s">
        <v>614</v>
      </c>
      <c r="H198" s="79" t="s">
        <v>564</v>
      </c>
      <c r="I198" s="79" t="s">
        <v>565</v>
      </c>
      <c r="J198" s="81" t="s">
        <v>672</v>
      </c>
    </row>
    <row r="199" ht="52" customHeight="1" spans="1:10">
      <c r="A199" s="7"/>
      <c r="B199" s="7"/>
      <c r="C199" s="79" t="s">
        <v>559</v>
      </c>
      <c r="D199" s="79" t="s">
        <v>594</v>
      </c>
      <c r="E199" s="79" t="s">
        <v>616</v>
      </c>
      <c r="F199" s="79" t="s">
        <v>562</v>
      </c>
      <c r="G199" s="79" t="s">
        <v>576</v>
      </c>
      <c r="H199" s="79" t="s">
        <v>564</v>
      </c>
      <c r="I199" s="79" t="s">
        <v>565</v>
      </c>
      <c r="J199" s="81" t="s">
        <v>673</v>
      </c>
    </row>
    <row r="200" ht="52" customHeight="1" spans="1:10">
      <c r="A200" s="7"/>
      <c r="B200" s="7"/>
      <c r="C200" s="79" t="s">
        <v>559</v>
      </c>
      <c r="D200" s="79" t="s">
        <v>594</v>
      </c>
      <c r="E200" s="79" t="s">
        <v>618</v>
      </c>
      <c r="F200" s="79" t="s">
        <v>562</v>
      </c>
      <c r="G200" s="79" t="s">
        <v>576</v>
      </c>
      <c r="H200" s="79" t="s">
        <v>564</v>
      </c>
      <c r="I200" s="79" t="s">
        <v>565</v>
      </c>
      <c r="J200" s="81" t="s">
        <v>674</v>
      </c>
    </row>
    <row r="201" ht="52" customHeight="1" spans="1:10">
      <c r="A201" s="7"/>
      <c r="B201" s="7"/>
      <c r="C201" s="79" t="s">
        <v>559</v>
      </c>
      <c r="D201" s="79" t="s">
        <v>569</v>
      </c>
      <c r="E201" s="79" t="s">
        <v>620</v>
      </c>
      <c r="F201" s="79" t="s">
        <v>584</v>
      </c>
      <c r="G201" s="79" t="s">
        <v>621</v>
      </c>
      <c r="H201" s="79" t="s">
        <v>622</v>
      </c>
      <c r="I201" s="79" t="s">
        <v>592</v>
      </c>
      <c r="J201" s="81" t="s">
        <v>623</v>
      </c>
    </row>
    <row r="202" ht="52" customHeight="1" spans="1:10">
      <c r="A202" s="7"/>
      <c r="B202" s="7"/>
      <c r="C202" s="79" t="s">
        <v>559</v>
      </c>
      <c r="D202" s="79" t="s">
        <v>596</v>
      </c>
      <c r="E202" s="79" t="s">
        <v>624</v>
      </c>
      <c r="F202" s="79" t="s">
        <v>625</v>
      </c>
      <c r="G202" s="79" t="s">
        <v>732</v>
      </c>
      <c r="H202" s="79" t="s">
        <v>627</v>
      </c>
      <c r="I202" s="79" t="s">
        <v>565</v>
      </c>
      <c r="J202" s="81" t="s">
        <v>628</v>
      </c>
    </row>
    <row r="203" ht="52" customHeight="1" spans="1:10">
      <c r="A203" s="7"/>
      <c r="B203" s="7"/>
      <c r="C203" s="79" t="s">
        <v>573</v>
      </c>
      <c r="D203" s="79" t="s">
        <v>574</v>
      </c>
      <c r="E203" s="79" t="s">
        <v>629</v>
      </c>
      <c r="F203" s="79" t="s">
        <v>584</v>
      </c>
      <c r="G203" s="79" t="s">
        <v>630</v>
      </c>
      <c r="H203" s="79" t="s">
        <v>729</v>
      </c>
      <c r="I203" s="79" t="s">
        <v>565</v>
      </c>
      <c r="J203" s="81" t="s">
        <v>676</v>
      </c>
    </row>
    <row r="204" ht="52" customHeight="1" spans="1:10">
      <c r="A204" s="7"/>
      <c r="B204" s="7"/>
      <c r="C204" s="79" t="s">
        <v>578</v>
      </c>
      <c r="D204" s="79" t="s">
        <v>579</v>
      </c>
      <c r="E204" s="79" t="s">
        <v>632</v>
      </c>
      <c r="F204" s="79" t="s">
        <v>562</v>
      </c>
      <c r="G204" s="79" t="s">
        <v>563</v>
      </c>
      <c r="H204" s="79" t="s">
        <v>564</v>
      </c>
      <c r="I204" s="79" t="s">
        <v>565</v>
      </c>
      <c r="J204" s="81" t="s">
        <v>679</v>
      </c>
    </row>
    <row r="205" ht="52" customHeight="1" spans="1:10">
      <c r="A205" s="80" t="s">
        <v>526</v>
      </c>
      <c r="B205" s="81" t="s">
        <v>677</v>
      </c>
      <c r="C205" s="7"/>
      <c r="D205" s="7"/>
      <c r="E205" s="7"/>
      <c r="F205" s="7"/>
      <c r="G205" s="7"/>
      <c r="H205" s="7"/>
      <c r="I205" s="7"/>
      <c r="J205" s="7"/>
    </row>
    <row r="206" ht="52" customHeight="1" spans="1:10">
      <c r="A206" s="7"/>
      <c r="B206" s="7"/>
      <c r="C206" s="79" t="s">
        <v>559</v>
      </c>
      <c r="D206" s="79" t="s">
        <v>560</v>
      </c>
      <c r="E206" s="79" t="s">
        <v>605</v>
      </c>
      <c r="F206" s="79" t="s">
        <v>562</v>
      </c>
      <c r="G206" s="79" t="s">
        <v>731</v>
      </c>
      <c r="H206" s="79" t="s">
        <v>607</v>
      </c>
      <c r="I206" s="79" t="s">
        <v>565</v>
      </c>
      <c r="J206" s="81" t="s">
        <v>608</v>
      </c>
    </row>
    <row r="207" ht="52" customHeight="1" spans="1:10">
      <c r="A207" s="7"/>
      <c r="B207" s="7"/>
      <c r="C207" s="79" t="s">
        <v>559</v>
      </c>
      <c r="D207" s="79" t="s">
        <v>560</v>
      </c>
      <c r="E207" s="79" t="s">
        <v>609</v>
      </c>
      <c r="F207" s="79" t="s">
        <v>562</v>
      </c>
      <c r="G207" s="79" t="s">
        <v>103</v>
      </c>
      <c r="H207" s="79" t="s">
        <v>585</v>
      </c>
      <c r="I207" s="79" t="s">
        <v>565</v>
      </c>
      <c r="J207" s="81" t="s">
        <v>610</v>
      </c>
    </row>
    <row r="208" ht="52" customHeight="1" spans="1:10">
      <c r="A208" s="7"/>
      <c r="B208" s="7"/>
      <c r="C208" s="79" t="s">
        <v>559</v>
      </c>
      <c r="D208" s="79" t="s">
        <v>560</v>
      </c>
      <c r="E208" s="79" t="s">
        <v>611</v>
      </c>
      <c r="F208" s="79" t="s">
        <v>562</v>
      </c>
      <c r="G208" s="79" t="s">
        <v>101</v>
      </c>
      <c r="H208" s="79" t="s">
        <v>585</v>
      </c>
      <c r="I208" s="79" t="s">
        <v>565</v>
      </c>
      <c r="J208" s="81" t="s">
        <v>671</v>
      </c>
    </row>
    <row r="209" ht="52" customHeight="1" spans="1:10">
      <c r="A209" s="7"/>
      <c r="B209" s="7"/>
      <c r="C209" s="79" t="s">
        <v>559</v>
      </c>
      <c r="D209" s="79" t="s">
        <v>594</v>
      </c>
      <c r="E209" s="79" t="s">
        <v>613</v>
      </c>
      <c r="F209" s="79" t="s">
        <v>562</v>
      </c>
      <c r="G209" s="79" t="s">
        <v>614</v>
      </c>
      <c r="H209" s="79" t="s">
        <v>564</v>
      </c>
      <c r="I209" s="79" t="s">
        <v>565</v>
      </c>
      <c r="J209" s="81" t="s">
        <v>672</v>
      </c>
    </row>
    <row r="210" ht="52" customHeight="1" spans="1:10">
      <c r="A210" s="7"/>
      <c r="B210" s="7"/>
      <c r="C210" s="79" t="s">
        <v>559</v>
      </c>
      <c r="D210" s="79" t="s">
        <v>594</v>
      </c>
      <c r="E210" s="79" t="s">
        <v>616</v>
      </c>
      <c r="F210" s="79" t="s">
        <v>562</v>
      </c>
      <c r="G210" s="79" t="s">
        <v>576</v>
      </c>
      <c r="H210" s="79" t="s">
        <v>564</v>
      </c>
      <c r="I210" s="79" t="s">
        <v>565</v>
      </c>
      <c r="J210" s="81" t="s">
        <v>673</v>
      </c>
    </row>
    <row r="211" ht="52" customHeight="1" spans="1:10">
      <c r="A211" s="7"/>
      <c r="B211" s="7"/>
      <c r="C211" s="79" t="s">
        <v>559</v>
      </c>
      <c r="D211" s="79" t="s">
        <v>594</v>
      </c>
      <c r="E211" s="79" t="s">
        <v>618</v>
      </c>
      <c r="F211" s="79" t="s">
        <v>562</v>
      </c>
      <c r="G211" s="79" t="s">
        <v>576</v>
      </c>
      <c r="H211" s="79" t="s">
        <v>564</v>
      </c>
      <c r="I211" s="79" t="s">
        <v>565</v>
      </c>
      <c r="J211" s="81" t="s">
        <v>674</v>
      </c>
    </row>
    <row r="212" ht="52" customHeight="1" spans="1:10">
      <c r="A212" s="7"/>
      <c r="B212" s="7"/>
      <c r="C212" s="79" t="s">
        <v>559</v>
      </c>
      <c r="D212" s="79" t="s">
        <v>569</v>
      </c>
      <c r="E212" s="79" t="s">
        <v>620</v>
      </c>
      <c r="F212" s="79" t="s">
        <v>584</v>
      </c>
      <c r="G212" s="79" t="s">
        <v>621</v>
      </c>
      <c r="H212" s="79" t="s">
        <v>729</v>
      </c>
      <c r="I212" s="79" t="s">
        <v>592</v>
      </c>
      <c r="J212" s="81" t="s">
        <v>623</v>
      </c>
    </row>
    <row r="213" ht="52" customHeight="1" spans="1:10">
      <c r="A213" s="7"/>
      <c r="B213" s="7"/>
      <c r="C213" s="79" t="s">
        <v>559</v>
      </c>
      <c r="D213" s="79" t="s">
        <v>596</v>
      </c>
      <c r="E213" s="79" t="s">
        <v>624</v>
      </c>
      <c r="F213" s="79" t="s">
        <v>625</v>
      </c>
      <c r="G213" s="79" t="s">
        <v>733</v>
      </c>
      <c r="H213" s="79" t="s">
        <v>627</v>
      </c>
      <c r="I213" s="79" t="s">
        <v>592</v>
      </c>
      <c r="J213" s="81" t="s">
        <v>628</v>
      </c>
    </row>
    <row r="214" ht="52" customHeight="1" spans="1:10">
      <c r="A214" s="7"/>
      <c r="B214" s="7"/>
      <c r="C214" s="79" t="s">
        <v>573</v>
      </c>
      <c r="D214" s="79" t="s">
        <v>574</v>
      </c>
      <c r="E214" s="79" t="s">
        <v>629</v>
      </c>
      <c r="F214" s="79" t="s">
        <v>584</v>
      </c>
      <c r="G214" s="79" t="s">
        <v>630</v>
      </c>
      <c r="H214" s="79" t="s">
        <v>729</v>
      </c>
      <c r="I214" s="79" t="s">
        <v>592</v>
      </c>
      <c r="J214" s="81" t="s">
        <v>676</v>
      </c>
    </row>
    <row r="215" ht="52" customHeight="1" spans="1:10">
      <c r="A215" s="7"/>
      <c r="B215" s="7"/>
      <c r="C215" s="79" t="s">
        <v>578</v>
      </c>
      <c r="D215" s="79" t="s">
        <v>579</v>
      </c>
      <c r="E215" s="79" t="s">
        <v>632</v>
      </c>
      <c r="F215" s="79" t="s">
        <v>562</v>
      </c>
      <c r="G215" s="79" t="s">
        <v>563</v>
      </c>
      <c r="H215" s="79" t="s">
        <v>564</v>
      </c>
      <c r="I215" s="79" t="s">
        <v>565</v>
      </c>
      <c r="J215" s="81" t="s">
        <v>633</v>
      </c>
    </row>
    <row r="216" ht="52" customHeight="1" spans="1:10">
      <c r="A216" s="80" t="s">
        <v>530</v>
      </c>
      <c r="B216" s="81" t="s">
        <v>734</v>
      </c>
      <c r="C216" s="7"/>
      <c r="D216" s="7"/>
      <c r="E216" s="7"/>
      <c r="F216" s="7"/>
      <c r="G216" s="7"/>
      <c r="H216" s="7"/>
      <c r="I216" s="7"/>
      <c r="J216" s="7"/>
    </row>
    <row r="217" ht="52" customHeight="1" spans="1:10">
      <c r="A217" s="7"/>
      <c r="B217" s="7"/>
      <c r="C217" s="79" t="s">
        <v>559</v>
      </c>
      <c r="D217" s="79" t="s">
        <v>560</v>
      </c>
      <c r="E217" s="79" t="s">
        <v>735</v>
      </c>
      <c r="F217" s="79" t="s">
        <v>562</v>
      </c>
      <c r="G217" s="79" t="s">
        <v>582</v>
      </c>
      <c r="H217" s="79" t="s">
        <v>564</v>
      </c>
      <c r="I217" s="79" t="s">
        <v>565</v>
      </c>
      <c r="J217" s="81" t="s">
        <v>736</v>
      </c>
    </row>
    <row r="218" ht="52" customHeight="1" spans="1:10">
      <c r="A218" s="7"/>
      <c r="B218" s="7"/>
      <c r="C218" s="79" t="s">
        <v>559</v>
      </c>
      <c r="D218" s="79" t="s">
        <v>594</v>
      </c>
      <c r="E218" s="79" t="s">
        <v>647</v>
      </c>
      <c r="F218" s="79" t="s">
        <v>562</v>
      </c>
      <c r="G218" s="79" t="s">
        <v>576</v>
      </c>
      <c r="H218" s="79" t="s">
        <v>564</v>
      </c>
      <c r="I218" s="79" t="s">
        <v>565</v>
      </c>
      <c r="J218" s="81" t="s">
        <v>648</v>
      </c>
    </row>
    <row r="219" ht="52" customHeight="1" spans="1:10">
      <c r="A219" s="7"/>
      <c r="B219" s="7"/>
      <c r="C219" s="79" t="s">
        <v>559</v>
      </c>
      <c r="D219" s="79" t="s">
        <v>569</v>
      </c>
      <c r="E219" s="79" t="s">
        <v>620</v>
      </c>
      <c r="F219" s="79" t="s">
        <v>584</v>
      </c>
      <c r="G219" s="79" t="s">
        <v>621</v>
      </c>
      <c r="H219" s="79" t="s">
        <v>622</v>
      </c>
      <c r="I219" s="79" t="s">
        <v>592</v>
      </c>
      <c r="J219" s="81" t="s">
        <v>686</v>
      </c>
    </row>
    <row r="220" ht="52" customHeight="1" spans="1:10">
      <c r="A220" s="7"/>
      <c r="B220" s="7"/>
      <c r="C220" s="79" t="s">
        <v>559</v>
      </c>
      <c r="D220" s="79" t="s">
        <v>596</v>
      </c>
      <c r="E220" s="79" t="s">
        <v>624</v>
      </c>
      <c r="F220" s="79" t="s">
        <v>625</v>
      </c>
      <c r="G220" s="79" t="s">
        <v>737</v>
      </c>
      <c r="H220" s="79" t="s">
        <v>627</v>
      </c>
      <c r="I220" s="79" t="s">
        <v>565</v>
      </c>
      <c r="J220" s="81" t="s">
        <v>688</v>
      </c>
    </row>
    <row r="221" ht="52" customHeight="1" spans="1:10">
      <c r="A221" s="7"/>
      <c r="B221" s="7"/>
      <c r="C221" s="79" t="s">
        <v>573</v>
      </c>
      <c r="D221" s="79" t="s">
        <v>574</v>
      </c>
      <c r="E221" s="79" t="s">
        <v>738</v>
      </c>
      <c r="F221" s="79" t="s">
        <v>562</v>
      </c>
      <c r="G221" s="79" t="s">
        <v>571</v>
      </c>
      <c r="H221" s="79" t="s">
        <v>564</v>
      </c>
      <c r="I221" s="79" t="s">
        <v>565</v>
      </c>
      <c r="J221" s="81" t="s">
        <v>656</v>
      </c>
    </row>
    <row r="222" ht="52" customHeight="1" spans="1:10">
      <c r="A222" s="7"/>
      <c r="B222" s="7"/>
      <c r="C222" s="79" t="s">
        <v>578</v>
      </c>
      <c r="D222" s="79" t="s">
        <v>579</v>
      </c>
      <c r="E222" s="79" t="s">
        <v>635</v>
      </c>
      <c r="F222" s="79" t="s">
        <v>562</v>
      </c>
      <c r="G222" s="79" t="s">
        <v>589</v>
      </c>
      <c r="H222" s="79" t="s">
        <v>564</v>
      </c>
      <c r="I222" s="79" t="s">
        <v>565</v>
      </c>
      <c r="J222" s="81" t="s">
        <v>635</v>
      </c>
    </row>
    <row r="223" ht="52" customHeight="1" spans="1:10">
      <c r="A223" s="80" t="s">
        <v>528</v>
      </c>
      <c r="B223" s="81" t="s">
        <v>727</v>
      </c>
      <c r="C223" s="7"/>
      <c r="D223" s="7"/>
      <c r="E223" s="7"/>
      <c r="F223" s="7"/>
      <c r="G223" s="7"/>
      <c r="H223" s="7"/>
      <c r="I223" s="7"/>
      <c r="J223" s="7"/>
    </row>
    <row r="224" ht="52" customHeight="1" spans="1:10">
      <c r="A224" s="7"/>
      <c r="B224" s="7"/>
      <c r="C224" s="79" t="s">
        <v>559</v>
      </c>
      <c r="D224" s="79" t="s">
        <v>560</v>
      </c>
      <c r="E224" s="79" t="s">
        <v>637</v>
      </c>
      <c r="F224" s="79" t="s">
        <v>562</v>
      </c>
      <c r="G224" s="79" t="s">
        <v>728</v>
      </c>
      <c r="H224" s="79" t="s">
        <v>639</v>
      </c>
      <c r="I224" s="79" t="s">
        <v>565</v>
      </c>
      <c r="J224" s="81" t="s">
        <v>681</v>
      </c>
    </row>
    <row r="225" ht="52" customHeight="1" spans="1:10">
      <c r="A225" s="7"/>
      <c r="B225" s="7"/>
      <c r="C225" s="79" t="s">
        <v>559</v>
      </c>
      <c r="D225" s="79" t="s">
        <v>560</v>
      </c>
      <c r="E225" s="79" t="s">
        <v>641</v>
      </c>
      <c r="F225" s="79" t="s">
        <v>584</v>
      </c>
      <c r="G225" s="79" t="s">
        <v>642</v>
      </c>
      <c r="H225" s="79" t="s">
        <v>729</v>
      </c>
      <c r="I225" s="79" t="s">
        <v>592</v>
      </c>
      <c r="J225" s="81" t="s">
        <v>682</v>
      </c>
    </row>
    <row r="226" ht="52" customHeight="1" spans="1:10">
      <c r="A226" s="7"/>
      <c r="B226" s="7"/>
      <c r="C226" s="79" t="s">
        <v>559</v>
      </c>
      <c r="D226" s="79" t="s">
        <v>560</v>
      </c>
      <c r="E226" s="79" t="s">
        <v>644</v>
      </c>
      <c r="F226" s="79" t="s">
        <v>562</v>
      </c>
      <c r="G226" s="79" t="s">
        <v>111</v>
      </c>
      <c r="H226" s="79" t="s">
        <v>645</v>
      </c>
      <c r="I226" s="79" t="s">
        <v>565</v>
      </c>
      <c r="J226" s="81" t="s">
        <v>683</v>
      </c>
    </row>
    <row r="227" ht="52" customHeight="1" spans="1:10">
      <c r="A227" s="7"/>
      <c r="B227" s="7"/>
      <c r="C227" s="79" t="s">
        <v>559</v>
      </c>
      <c r="D227" s="79" t="s">
        <v>594</v>
      </c>
      <c r="E227" s="79" t="s">
        <v>647</v>
      </c>
      <c r="F227" s="79" t="s">
        <v>562</v>
      </c>
      <c r="G227" s="79" t="s">
        <v>576</v>
      </c>
      <c r="H227" s="79" t="s">
        <v>564</v>
      </c>
      <c r="I227" s="79" t="s">
        <v>565</v>
      </c>
      <c r="J227" s="81" t="s">
        <v>684</v>
      </c>
    </row>
    <row r="228" ht="52" customHeight="1" spans="1:10">
      <c r="A228" s="7"/>
      <c r="B228" s="7"/>
      <c r="C228" s="79" t="s">
        <v>559</v>
      </c>
      <c r="D228" s="79" t="s">
        <v>594</v>
      </c>
      <c r="E228" s="79" t="s">
        <v>649</v>
      </c>
      <c r="F228" s="79" t="s">
        <v>562</v>
      </c>
      <c r="G228" s="79" t="s">
        <v>589</v>
      </c>
      <c r="H228" s="79" t="s">
        <v>564</v>
      </c>
      <c r="I228" s="79" t="s">
        <v>565</v>
      </c>
      <c r="J228" s="81" t="s">
        <v>685</v>
      </c>
    </row>
    <row r="229" ht="52" customHeight="1" spans="1:10">
      <c r="A229" s="7"/>
      <c r="B229" s="7"/>
      <c r="C229" s="79" t="s">
        <v>559</v>
      </c>
      <c r="D229" s="79" t="s">
        <v>569</v>
      </c>
      <c r="E229" s="79" t="s">
        <v>620</v>
      </c>
      <c r="F229" s="79" t="s">
        <v>584</v>
      </c>
      <c r="G229" s="79" t="s">
        <v>621</v>
      </c>
      <c r="H229" s="79" t="s">
        <v>729</v>
      </c>
      <c r="I229" s="79" t="s">
        <v>592</v>
      </c>
      <c r="J229" s="81" t="s">
        <v>686</v>
      </c>
    </row>
    <row r="230" ht="52" customHeight="1" spans="1:10">
      <c r="A230" s="7"/>
      <c r="B230" s="7"/>
      <c r="C230" s="79" t="s">
        <v>559</v>
      </c>
      <c r="D230" s="79" t="s">
        <v>596</v>
      </c>
      <c r="E230" s="79" t="s">
        <v>624</v>
      </c>
      <c r="F230" s="79" t="s">
        <v>625</v>
      </c>
      <c r="G230" s="79" t="s">
        <v>739</v>
      </c>
      <c r="H230" s="79" t="s">
        <v>627</v>
      </c>
      <c r="I230" s="79" t="s">
        <v>592</v>
      </c>
      <c r="J230" s="81" t="s">
        <v>688</v>
      </c>
    </row>
    <row r="231" ht="52" customHeight="1" spans="1:10">
      <c r="A231" s="7"/>
      <c r="B231" s="7"/>
      <c r="C231" s="79" t="s">
        <v>573</v>
      </c>
      <c r="D231" s="79" t="s">
        <v>574</v>
      </c>
      <c r="E231" s="79" t="s">
        <v>654</v>
      </c>
      <c r="F231" s="79" t="s">
        <v>584</v>
      </c>
      <c r="G231" s="79" t="s">
        <v>655</v>
      </c>
      <c r="H231" s="79" t="s">
        <v>729</v>
      </c>
      <c r="I231" s="79" t="s">
        <v>592</v>
      </c>
      <c r="J231" s="81" t="s">
        <v>689</v>
      </c>
    </row>
    <row r="232" ht="52" customHeight="1" spans="1:10">
      <c r="A232" s="7"/>
      <c r="B232" s="7"/>
      <c r="C232" s="79" t="s">
        <v>573</v>
      </c>
      <c r="D232" s="79" t="s">
        <v>574</v>
      </c>
      <c r="E232" s="79" t="s">
        <v>657</v>
      </c>
      <c r="F232" s="79" t="s">
        <v>584</v>
      </c>
      <c r="G232" s="79" t="s">
        <v>658</v>
      </c>
      <c r="H232" s="79" t="s">
        <v>622</v>
      </c>
      <c r="I232" s="79" t="s">
        <v>592</v>
      </c>
      <c r="J232" s="81" t="s">
        <v>690</v>
      </c>
    </row>
    <row r="233" ht="52" customHeight="1" spans="1:10">
      <c r="A233" s="7"/>
      <c r="B233" s="7"/>
      <c r="C233" s="79" t="s">
        <v>578</v>
      </c>
      <c r="D233" s="79" t="s">
        <v>579</v>
      </c>
      <c r="E233" s="79" t="s">
        <v>660</v>
      </c>
      <c r="F233" s="79" t="s">
        <v>562</v>
      </c>
      <c r="G233" s="79" t="s">
        <v>563</v>
      </c>
      <c r="H233" s="79" t="s">
        <v>564</v>
      </c>
      <c r="I233" s="79" t="s">
        <v>565</v>
      </c>
      <c r="J233" s="81" t="s">
        <v>691</v>
      </c>
    </row>
    <row r="234" ht="52" customHeight="1" spans="1:10">
      <c r="A234" s="80" t="s">
        <v>86</v>
      </c>
      <c r="B234" s="7"/>
      <c r="C234" s="7"/>
      <c r="D234" s="7"/>
      <c r="E234" s="7"/>
      <c r="F234" s="7"/>
      <c r="G234" s="7"/>
      <c r="H234" s="7"/>
      <c r="I234" s="7"/>
      <c r="J234" s="7"/>
    </row>
    <row r="235" ht="52" customHeight="1" spans="1:10">
      <c r="A235" s="80" t="s">
        <v>545</v>
      </c>
      <c r="B235" s="81" t="s">
        <v>740</v>
      </c>
      <c r="C235" s="7"/>
      <c r="D235" s="7"/>
      <c r="E235" s="7"/>
      <c r="F235" s="7"/>
      <c r="G235" s="7"/>
      <c r="H235" s="7"/>
      <c r="I235" s="7"/>
      <c r="J235" s="7"/>
    </row>
    <row r="236" ht="52" customHeight="1" spans="1:10">
      <c r="A236" s="7"/>
      <c r="B236" s="7"/>
      <c r="C236" s="79" t="s">
        <v>559</v>
      </c>
      <c r="D236" s="79" t="s">
        <v>560</v>
      </c>
      <c r="E236" s="79" t="s">
        <v>693</v>
      </c>
      <c r="F236" s="79" t="s">
        <v>584</v>
      </c>
      <c r="G236" s="79" t="s">
        <v>741</v>
      </c>
      <c r="H236" s="79" t="s">
        <v>607</v>
      </c>
      <c r="I236" s="79" t="s">
        <v>565</v>
      </c>
      <c r="J236" s="81" t="s">
        <v>695</v>
      </c>
    </row>
    <row r="237" ht="52" customHeight="1" spans="1:10">
      <c r="A237" s="7"/>
      <c r="B237" s="7"/>
      <c r="C237" s="79" t="s">
        <v>559</v>
      </c>
      <c r="D237" s="79" t="s">
        <v>560</v>
      </c>
      <c r="E237" s="79" t="s">
        <v>696</v>
      </c>
      <c r="F237" s="79" t="s">
        <v>584</v>
      </c>
      <c r="G237" s="79" t="s">
        <v>742</v>
      </c>
      <c r="H237" s="79" t="s">
        <v>697</v>
      </c>
      <c r="I237" s="79" t="s">
        <v>565</v>
      </c>
      <c r="J237" s="81" t="s">
        <v>695</v>
      </c>
    </row>
    <row r="238" ht="52" customHeight="1" spans="1:10">
      <c r="A238" s="7"/>
      <c r="B238" s="7"/>
      <c r="C238" s="79" t="s">
        <v>559</v>
      </c>
      <c r="D238" s="79" t="s">
        <v>560</v>
      </c>
      <c r="E238" s="79" t="s">
        <v>641</v>
      </c>
      <c r="F238" s="79" t="s">
        <v>562</v>
      </c>
      <c r="G238" s="79" t="s">
        <v>642</v>
      </c>
      <c r="H238" s="79" t="s">
        <v>622</v>
      </c>
      <c r="I238" s="79" t="s">
        <v>565</v>
      </c>
      <c r="J238" s="81" t="s">
        <v>643</v>
      </c>
    </row>
    <row r="239" ht="52" customHeight="1" spans="1:10">
      <c r="A239" s="7"/>
      <c r="B239" s="7"/>
      <c r="C239" s="79" t="s">
        <v>559</v>
      </c>
      <c r="D239" s="79" t="s">
        <v>560</v>
      </c>
      <c r="E239" s="79" t="s">
        <v>644</v>
      </c>
      <c r="F239" s="79" t="s">
        <v>562</v>
      </c>
      <c r="G239" s="79" t="s">
        <v>111</v>
      </c>
      <c r="H239" s="79" t="s">
        <v>645</v>
      </c>
      <c r="I239" s="79" t="s">
        <v>565</v>
      </c>
      <c r="J239" s="81" t="s">
        <v>646</v>
      </c>
    </row>
    <row r="240" ht="52" customHeight="1" spans="1:10">
      <c r="A240" s="7"/>
      <c r="B240" s="7"/>
      <c r="C240" s="79" t="s">
        <v>559</v>
      </c>
      <c r="D240" s="79" t="s">
        <v>594</v>
      </c>
      <c r="E240" s="79" t="s">
        <v>647</v>
      </c>
      <c r="F240" s="79" t="s">
        <v>562</v>
      </c>
      <c r="G240" s="79" t="s">
        <v>576</v>
      </c>
      <c r="H240" s="79" t="s">
        <v>564</v>
      </c>
      <c r="I240" s="79" t="s">
        <v>565</v>
      </c>
      <c r="J240" s="81" t="s">
        <v>648</v>
      </c>
    </row>
    <row r="241" ht="52" customHeight="1" spans="1:10">
      <c r="A241" s="7"/>
      <c r="B241" s="7"/>
      <c r="C241" s="79" t="s">
        <v>559</v>
      </c>
      <c r="D241" s="79" t="s">
        <v>569</v>
      </c>
      <c r="E241" s="79" t="s">
        <v>620</v>
      </c>
      <c r="F241" s="79" t="s">
        <v>562</v>
      </c>
      <c r="G241" s="79" t="s">
        <v>743</v>
      </c>
      <c r="H241" s="79" t="s">
        <v>622</v>
      </c>
      <c r="I241" s="79" t="s">
        <v>592</v>
      </c>
      <c r="J241" s="81" t="s">
        <v>651</v>
      </c>
    </row>
    <row r="242" ht="52" customHeight="1" spans="1:10">
      <c r="A242" s="7"/>
      <c r="B242" s="7"/>
      <c r="C242" s="79" t="s">
        <v>559</v>
      </c>
      <c r="D242" s="79" t="s">
        <v>596</v>
      </c>
      <c r="E242" s="79" t="s">
        <v>624</v>
      </c>
      <c r="F242" s="79" t="s">
        <v>625</v>
      </c>
      <c r="G242" s="79" t="s">
        <v>704</v>
      </c>
      <c r="H242" s="79" t="s">
        <v>564</v>
      </c>
      <c r="I242" s="79" t="s">
        <v>592</v>
      </c>
      <c r="J242" s="81" t="s">
        <v>702</v>
      </c>
    </row>
    <row r="243" ht="52" customHeight="1" spans="1:10">
      <c r="A243" s="7"/>
      <c r="B243" s="7"/>
      <c r="C243" s="79" t="s">
        <v>573</v>
      </c>
      <c r="D243" s="79" t="s">
        <v>574</v>
      </c>
      <c r="E243" s="79" t="s">
        <v>700</v>
      </c>
      <c r="F243" s="79" t="s">
        <v>584</v>
      </c>
      <c r="G243" s="79" t="s">
        <v>700</v>
      </c>
      <c r="H243" s="79" t="s">
        <v>622</v>
      </c>
      <c r="I243" s="79" t="s">
        <v>592</v>
      </c>
      <c r="J243" s="81" t="s">
        <v>702</v>
      </c>
    </row>
    <row r="244" ht="52" customHeight="1" spans="1:10">
      <c r="A244" s="7"/>
      <c r="B244" s="7"/>
      <c r="C244" s="79" t="s">
        <v>578</v>
      </c>
      <c r="D244" s="79" t="s">
        <v>579</v>
      </c>
      <c r="E244" s="79" t="s">
        <v>706</v>
      </c>
      <c r="F244" s="79" t="s">
        <v>584</v>
      </c>
      <c r="G244" s="79" t="s">
        <v>709</v>
      </c>
      <c r="H244" s="79" t="s">
        <v>564</v>
      </c>
      <c r="I244" s="79" t="s">
        <v>565</v>
      </c>
      <c r="J244" s="81" t="s">
        <v>707</v>
      </c>
    </row>
    <row r="245" ht="52" customHeight="1" spans="1:10">
      <c r="A245" s="7"/>
      <c r="B245" s="7"/>
      <c r="C245" s="79" t="s">
        <v>578</v>
      </c>
      <c r="D245" s="79" t="s">
        <v>579</v>
      </c>
      <c r="E245" s="79" t="s">
        <v>708</v>
      </c>
      <c r="F245" s="79" t="s">
        <v>584</v>
      </c>
      <c r="G245" s="79" t="s">
        <v>709</v>
      </c>
      <c r="H245" s="79" t="s">
        <v>564</v>
      </c>
      <c r="I245" s="79" t="s">
        <v>565</v>
      </c>
      <c r="J245" s="81" t="s">
        <v>707</v>
      </c>
    </row>
    <row r="246" ht="52" customHeight="1" spans="1:10">
      <c r="A246" s="80" t="s">
        <v>472</v>
      </c>
      <c r="B246" s="81" t="s">
        <v>604</v>
      </c>
      <c r="C246" s="7"/>
      <c r="D246" s="7"/>
      <c r="E246" s="7"/>
      <c r="F246" s="7"/>
      <c r="G246" s="7"/>
      <c r="H246" s="7"/>
      <c r="I246" s="7"/>
      <c r="J246" s="7"/>
    </row>
    <row r="247" ht="52" customHeight="1" spans="1:10">
      <c r="A247" s="7"/>
      <c r="B247" s="7"/>
      <c r="C247" s="79" t="s">
        <v>559</v>
      </c>
      <c r="D247" s="79" t="s">
        <v>560</v>
      </c>
      <c r="E247" s="79" t="s">
        <v>611</v>
      </c>
      <c r="F247" s="79" t="s">
        <v>562</v>
      </c>
      <c r="G247" s="79" t="s">
        <v>744</v>
      </c>
      <c r="H247" s="79" t="s">
        <v>564</v>
      </c>
      <c r="I247" s="79" t="s">
        <v>565</v>
      </c>
      <c r="J247" s="81" t="s">
        <v>612</v>
      </c>
    </row>
    <row r="248" ht="52" customHeight="1" spans="1:10">
      <c r="A248" s="7"/>
      <c r="B248" s="7"/>
      <c r="C248" s="79" t="s">
        <v>559</v>
      </c>
      <c r="D248" s="79" t="s">
        <v>560</v>
      </c>
      <c r="E248" s="79" t="s">
        <v>609</v>
      </c>
      <c r="F248" s="79" t="s">
        <v>584</v>
      </c>
      <c r="G248" s="79" t="s">
        <v>711</v>
      </c>
      <c r="H248" s="79" t="s">
        <v>585</v>
      </c>
      <c r="I248" s="79" t="s">
        <v>565</v>
      </c>
      <c r="J248" s="81" t="s">
        <v>610</v>
      </c>
    </row>
    <row r="249" ht="52" customHeight="1" spans="1:10">
      <c r="A249" s="7"/>
      <c r="B249" s="7"/>
      <c r="C249" s="79" t="s">
        <v>559</v>
      </c>
      <c r="D249" s="79" t="s">
        <v>594</v>
      </c>
      <c r="E249" s="79" t="s">
        <v>613</v>
      </c>
      <c r="F249" s="79" t="s">
        <v>562</v>
      </c>
      <c r="G249" s="79" t="s">
        <v>745</v>
      </c>
      <c r="H249" s="79" t="s">
        <v>564</v>
      </c>
      <c r="I249" s="79" t="s">
        <v>565</v>
      </c>
      <c r="J249" s="81" t="s">
        <v>615</v>
      </c>
    </row>
    <row r="250" ht="52" customHeight="1" spans="1:10">
      <c r="A250" s="7"/>
      <c r="B250" s="7"/>
      <c r="C250" s="79" t="s">
        <v>559</v>
      </c>
      <c r="D250" s="79" t="s">
        <v>594</v>
      </c>
      <c r="E250" s="79" t="s">
        <v>618</v>
      </c>
      <c r="F250" s="79" t="s">
        <v>562</v>
      </c>
      <c r="G250" s="79" t="s">
        <v>699</v>
      </c>
      <c r="H250" s="79" t="s">
        <v>564</v>
      </c>
      <c r="I250" s="79" t="s">
        <v>565</v>
      </c>
      <c r="J250" s="81" t="s">
        <v>619</v>
      </c>
    </row>
    <row r="251" ht="52" customHeight="1" spans="1:10">
      <c r="A251" s="7"/>
      <c r="B251" s="7"/>
      <c r="C251" s="79" t="s">
        <v>559</v>
      </c>
      <c r="D251" s="79" t="s">
        <v>569</v>
      </c>
      <c r="E251" s="79" t="s">
        <v>620</v>
      </c>
      <c r="F251" s="79" t="s">
        <v>584</v>
      </c>
      <c r="G251" s="79" t="s">
        <v>621</v>
      </c>
      <c r="H251" s="79" t="s">
        <v>564</v>
      </c>
      <c r="I251" s="79" t="s">
        <v>592</v>
      </c>
      <c r="J251" s="81" t="s">
        <v>623</v>
      </c>
    </row>
    <row r="252" ht="52" customHeight="1" spans="1:10">
      <c r="A252" s="7"/>
      <c r="B252" s="7"/>
      <c r="C252" s="79" t="s">
        <v>573</v>
      </c>
      <c r="D252" s="79" t="s">
        <v>713</v>
      </c>
      <c r="E252" s="79" t="s">
        <v>629</v>
      </c>
      <c r="F252" s="79" t="s">
        <v>584</v>
      </c>
      <c r="G252" s="79" t="s">
        <v>714</v>
      </c>
      <c r="H252" s="79" t="s">
        <v>622</v>
      </c>
      <c r="I252" s="79" t="s">
        <v>592</v>
      </c>
      <c r="J252" s="81" t="s">
        <v>715</v>
      </c>
    </row>
    <row r="253" ht="52" customHeight="1" spans="1:10">
      <c r="A253" s="7"/>
      <c r="B253" s="7"/>
      <c r="C253" s="79" t="s">
        <v>573</v>
      </c>
      <c r="D253" s="79" t="s">
        <v>713</v>
      </c>
      <c r="E253" s="79" t="s">
        <v>716</v>
      </c>
      <c r="F253" s="79" t="s">
        <v>584</v>
      </c>
      <c r="G253" s="79" t="s">
        <v>655</v>
      </c>
      <c r="H253" s="79" t="s">
        <v>622</v>
      </c>
      <c r="I253" s="79" t="s">
        <v>592</v>
      </c>
      <c r="J253" s="81" t="s">
        <v>717</v>
      </c>
    </row>
    <row r="254" ht="52" customHeight="1" spans="1:10">
      <c r="A254" s="7"/>
      <c r="B254" s="7"/>
      <c r="C254" s="79" t="s">
        <v>578</v>
      </c>
      <c r="D254" s="79" t="s">
        <v>579</v>
      </c>
      <c r="E254" s="79" t="s">
        <v>579</v>
      </c>
      <c r="F254" s="79" t="s">
        <v>562</v>
      </c>
      <c r="G254" s="79" t="s">
        <v>745</v>
      </c>
      <c r="H254" s="79" t="s">
        <v>564</v>
      </c>
      <c r="I254" s="79" t="s">
        <v>592</v>
      </c>
      <c r="J254" s="81" t="s">
        <v>719</v>
      </c>
    </row>
    <row r="255" ht="52" customHeight="1" spans="1:10">
      <c r="A255" s="80" t="s">
        <v>542</v>
      </c>
      <c r="B255" s="81" t="s">
        <v>604</v>
      </c>
      <c r="C255" s="7"/>
      <c r="D255" s="7"/>
      <c r="E255" s="7"/>
      <c r="F255" s="7"/>
      <c r="G255" s="7"/>
      <c r="H255" s="7"/>
      <c r="I255" s="7"/>
      <c r="J255" s="7"/>
    </row>
    <row r="256" ht="52" customHeight="1" spans="1:10">
      <c r="A256" s="7"/>
      <c r="B256" s="7"/>
      <c r="C256" s="79" t="s">
        <v>559</v>
      </c>
      <c r="D256" s="79" t="s">
        <v>560</v>
      </c>
      <c r="E256" s="79" t="s">
        <v>693</v>
      </c>
      <c r="F256" s="79" t="s">
        <v>584</v>
      </c>
      <c r="G256" s="79" t="s">
        <v>741</v>
      </c>
      <c r="H256" s="79" t="s">
        <v>607</v>
      </c>
      <c r="I256" s="79" t="s">
        <v>565</v>
      </c>
      <c r="J256" s="81" t="s">
        <v>746</v>
      </c>
    </row>
    <row r="257" ht="52" customHeight="1" spans="1:10">
      <c r="A257" s="7"/>
      <c r="B257" s="7"/>
      <c r="C257" s="79" t="s">
        <v>559</v>
      </c>
      <c r="D257" s="79" t="s">
        <v>560</v>
      </c>
      <c r="E257" s="79" t="s">
        <v>696</v>
      </c>
      <c r="F257" s="79" t="s">
        <v>584</v>
      </c>
      <c r="G257" s="79" t="s">
        <v>742</v>
      </c>
      <c r="H257" s="79" t="s">
        <v>697</v>
      </c>
      <c r="I257" s="79" t="s">
        <v>565</v>
      </c>
      <c r="J257" s="81" t="s">
        <v>746</v>
      </c>
    </row>
    <row r="258" ht="52" customHeight="1" spans="1:10">
      <c r="A258" s="7"/>
      <c r="B258" s="7"/>
      <c r="C258" s="79" t="s">
        <v>559</v>
      </c>
      <c r="D258" s="79" t="s">
        <v>569</v>
      </c>
      <c r="E258" s="79" t="s">
        <v>620</v>
      </c>
      <c r="F258" s="79" t="s">
        <v>584</v>
      </c>
      <c r="G258" s="79" t="s">
        <v>621</v>
      </c>
      <c r="H258" s="79" t="s">
        <v>564</v>
      </c>
      <c r="I258" s="79" t="s">
        <v>592</v>
      </c>
      <c r="J258" s="81" t="s">
        <v>623</v>
      </c>
    </row>
    <row r="259" ht="52" customHeight="1" spans="1:10">
      <c r="A259" s="7"/>
      <c r="B259" s="7"/>
      <c r="C259" s="79" t="s">
        <v>559</v>
      </c>
      <c r="D259" s="79" t="s">
        <v>596</v>
      </c>
      <c r="E259" s="79" t="s">
        <v>624</v>
      </c>
      <c r="F259" s="79" t="s">
        <v>625</v>
      </c>
      <c r="G259" s="79" t="s">
        <v>747</v>
      </c>
      <c r="H259" s="79" t="s">
        <v>627</v>
      </c>
      <c r="I259" s="79" t="s">
        <v>565</v>
      </c>
      <c r="J259" s="81" t="s">
        <v>628</v>
      </c>
    </row>
    <row r="260" ht="52" customHeight="1" spans="1:10">
      <c r="A260" s="7"/>
      <c r="B260" s="7"/>
      <c r="C260" s="79" t="s">
        <v>573</v>
      </c>
      <c r="D260" s="79" t="s">
        <v>574</v>
      </c>
      <c r="E260" s="79" t="s">
        <v>700</v>
      </c>
      <c r="F260" s="79" t="s">
        <v>562</v>
      </c>
      <c r="G260" s="79" t="s">
        <v>701</v>
      </c>
      <c r="H260" s="79" t="s">
        <v>622</v>
      </c>
      <c r="I260" s="79" t="s">
        <v>592</v>
      </c>
      <c r="J260" s="81" t="s">
        <v>748</v>
      </c>
    </row>
    <row r="261" ht="52" customHeight="1" spans="1:10">
      <c r="A261" s="7"/>
      <c r="B261" s="7"/>
      <c r="C261" s="79" t="s">
        <v>573</v>
      </c>
      <c r="D261" s="79" t="s">
        <v>574</v>
      </c>
      <c r="E261" s="79" t="s">
        <v>703</v>
      </c>
      <c r="F261" s="79" t="s">
        <v>562</v>
      </c>
      <c r="G261" s="79" t="s">
        <v>704</v>
      </c>
      <c r="H261" s="79" t="s">
        <v>622</v>
      </c>
      <c r="I261" s="79" t="s">
        <v>592</v>
      </c>
      <c r="J261" s="81" t="s">
        <v>748</v>
      </c>
    </row>
    <row r="262" ht="52" customHeight="1" spans="1:10">
      <c r="A262" s="7"/>
      <c r="B262" s="7"/>
      <c r="C262" s="79" t="s">
        <v>578</v>
      </c>
      <c r="D262" s="79" t="s">
        <v>579</v>
      </c>
      <c r="E262" s="79" t="s">
        <v>706</v>
      </c>
      <c r="F262" s="79" t="s">
        <v>584</v>
      </c>
      <c r="G262" s="79" t="s">
        <v>709</v>
      </c>
      <c r="H262" s="79" t="s">
        <v>564</v>
      </c>
      <c r="I262" s="79" t="s">
        <v>565</v>
      </c>
      <c r="J262" s="81" t="s">
        <v>707</v>
      </c>
    </row>
    <row r="263" ht="52" customHeight="1" spans="1:10">
      <c r="A263" s="7"/>
      <c r="B263" s="7"/>
      <c r="C263" s="79" t="s">
        <v>578</v>
      </c>
      <c r="D263" s="79" t="s">
        <v>579</v>
      </c>
      <c r="E263" s="79" t="s">
        <v>708</v>
      </c>
      <c r="F263" s="79" t="s">
        <v>584</v>
      </c>
      <c r="G263" s="79" t="s">
        <v>709</v>
      </c>
      <c r="H263" s="79" t="s">
        <v>564</v>
      </c>
      <c r="I263" s="79" t="s">
        <v>565</v>
      </c>
      <c r="J263" s="81" t="s">
        <v>707</v>
      </c>
    </row>
    <row r="264" ht="52" customHeight="1" spans="1:10">
      <c r="A264" s="7"/>
      <c r="B264" s="7"/>
      <c r="C264" s="79" t="s">
        <v>578</v>
      </c>
      <c r="D264" s="79" t="s">
        <v>579</v>
      </c>
      <c r="E264" s="79" t="s">
        <v>635</v>
      </c>
      <c r="F264" s="79" t="s">
        <v>562</v>
      </c>
      <c r="G264" s="79" t="s">
        <v>709</v>
      </c>
      <c r="H264" s="79" t="s">
        <v>564</v>
      </c>
      <c r="I264" s="79" t="s">
        <v>565</v>
      </c>
      <c r="J264" s="81" t="s">
        <v>633</v>
      </c>
    </row>
    <row r="265" ht="52" customHeight="1" spans="1:10">
      <c r="A265" s="80" t="s">
        <v>88</v>
      </c>
      <c r="B265" s="7"/>
      <c r="C265" s="7"/>
      <c r="D265" s="7"/>
      <c r="E265" s="7"/>
      <c r="F265" s="7"/>
      <c r="G265" s="7"/>
      <c r="H265" s="7"/>
      <c r="I265" s="7"/>
      <c r="J265" s="7"/>
    </row>
    <row r="266" ht="52" customHeight="1" spans="1:10">
      <c r="A266" s="80" t="s">
        <v>540</v>
      </c>
      <c r="B266" s="81" t="s">
        <v>749</v>
      </c>
      <c r="C266" s="7"/>
      <c r="D266" s="7"/>
      <c r="E266" s="7"/>
      <c r="F266" s="7"/>
      <c r="G266" s="7"/>
      <c r="H266" s="7"/>
      <c r="I266" s="7"/>
      <c r="J266" s="7"/>
    </row>
    <row r="267" ht="52" customHeight="1" spans="1:10">
      <c r="A267" s="7"/>
      <c r="B267" s="7"/>
      <c r="C267" s="79" t="s">
        <v>559</v>
      </c>
      <c r="D267" s="79" t="s">
        <v>560</v>
      </c>
      <c r="E267" s="79" t="s">
        <v>750</v>
      </c>
      <c r="F267" s="79" t="s">
        <v>584</v>
      </c>
      <c r="G267" s="79" t="s">
        <v>751</v>
      </c>
      <c r="H267" s="79" t="s">
        <v>564</v>
      </c>
      <c r="I267" s="79" t="s">
        <v>565</v>
      </c>
      <c r="J267" s="81" t="s">
        <v>752</v>
      </c>
    </row>
    <row r="268" ht="52" customHeight="1" spans="1:10">
      <c r="A268" s="7"/>
      <c r="B268" s="7"/>
      <c r="C268" s="79" t="s">
        <v>559</v>
      </c>
      <c r="D268" s="79" t="s">
        <v>560</v>
      </c>
      <c r="E268" s="79" t="s">
        <v>753</v>
      </c>
      <c r="F268" s="79" t="s">
        <v>584</v>
      </c>
      <c r="G268" s="79" t="s">
        <v>754</v>
      </c>
      <c r="H268" s="79" t="s">
        <v>607</v>
      </c>
      <c r="I268" s="79" t="s">
        <v>565</v>
      </c>
      <c r="J268" s="81" t="s">
        <v>755</v>
      </c>
    </row>
    <row r="269" ht="52" customHeight="1" spans="1:10">
      <c r="A269" s="7"/>
      <c r="B269" s="7"/>
      <c r="C269" s="79" t="s">
        <v>559</v>
      </c>
      <c r="D269" s="79" t="s">
        <v>560</v>
      </c>
      <c r="E269" s="79" t="s">
        <v>641</v>
      </c>
      <c r="F269" s="79" t="s">
        <v>562</v>
      </c>
      <c r="G269" s="79" t="s">
        <v>642</v>
      </c>
      <c r="H269" s="79" t="s">
        <v>622</v>
      </c>
      <c r="I269" s="79" t="s">
        <v>565</v>
      </c>
      <c r="J269" s="81" t="s">
        <v>643</v>
      </c>
    </row>
    <row r="270" ht="52" customHeight="1" spans="1:10">
      <c r="A270" s="7"/>
      <c r="B270" s="7"/>
      <c r="C270" s="79" t="s">
        <v>559</v>
      </c>
      <c r="D270" s="79" t="s">
        <v>560</v>
      </c>
      <c r="E270" s="79" t="s">
        <v>644</v>
      </c>
      <c r="F270" s="79" t="s">
        <v>562</v>
      </c>
      <c r="G270" s="79" t="s">
        <v>756</v>
      </c>
      <c r="H270" s="79" t="s">
        <v>645</v>
      </c>
      <c r="I270" s="79" t="s">
        <v>565</v>
      </c>
      <c r="J270" s="81" t="s">
        <v>646</v>
      </c>
    </row>
    <row r="271" ht="52" customHeight="1" spans="1:10">
      <c r="A271" s="7"/>
      <c r="B271" s="7"/>
      <c r="C271" s="79" t="s">
        <v>559</v>
      </c>
      <c r="D271" s="79" t="s">
        <v>594</v>
      </c>
      <c r="E271" s="79" t="s">
        <v>647</v>
      </c>
      <c r="F271" s="79" t="s">
        <v>562</v>
      </c>
      <c r="G271" s="79" t="s">
        <v>576</v>
      </c>
      <c r="H271" s="79" t="s">
        <v>564</v>
      </c>
      <c r="I271" s="79" t="s">
        <v>565</v>
      </c>
      <c r="J271" s="81" t="s">
        <v>648</v>
      </c>
    </row>
    <row r="272" ht="52" customHeight="1" spans="1:10">
      <c r="A272" s="7"/>
      <c r="B272" s="7"/>
      <c r="C272" s="79" t="s">
        <v>559</v>
      </c>
      <c r="D272" s="79" t="s">
        <v>594</v>
      </c>
      <c r="E272" s="79" t="s">
        <v>649</v>
      </c>
      <c r="F272" s="79" t="s">
        <v>562</v>
      </c>
      <c r="G272" s="79" t="s">
        <v>745</v>
      </c>
      <c r="H272" s="79" t="s">
        <v>564</v>
      </c>
      <c r="I272" s="79" t="s">
        <v>565</v>
      </c>
      <c r="J272" s="81" t="s">
        <v>650</v>
      </c>
    </row>
    <row r="273" ht="52" customHeight="1" spans="1:10">
      <c r="A273" s="7"/>
      <c r="B273" s="7"/>
      <c r="C273" s="79" t="s">
        <v>559</v>
      </c>
      <c r="D273" s="79" t="s">
        <v>569</v>
      </c>
      <c r="E273" s="79" t="s">
        <v>620</v>
      </c>
      <c r="F273" s="79" t="s">
        <v>584</v>
      </c>
      <c r="G273" s="79" t="s">
        <v>621</v>
      </c>
      <c r="H273" s="79" t="s">
        <v>622</v>
      </c>
      <c r="I273" s="79" t="s">
        <v>592</v>
      </c>
      <c r="J273" s="81" t="s">
        <v>651</v>
      </c>
    </row>
    <row r="274" ht="52" customHeight="1" spans="1:10">
      <c r="A274" s="7"/>
      <c r="B274" s="7"/>
      <c r="C274" s="79" t="s">
        <v>559</v>
      </c>
      <c r="D274" s="79" t="s">
        <v>596</v>
      </c>
      <c r="E274" s="79" t="s">
        <v>624</v>
      </c>
      <c r="F274" s="79" t="s">
        <v>625</v>
      </c>
      <c r="G274" s="79" t="s">
        <v>757</v>
      </c>
      <c r="H274" s="79" t="s">
        <v>622</v>
      </c>
      <c r="I274" s="79" t="s">
        <v>592</v>
      </c>
      <c r="J274" s="81" t="s">
        <v>653</v>
      </c>
    </row>
    <row r="275" ht="52" customHeight="1" spans="1:10">
      <c r="A275" s="7"/>
      <c r="B275" s="7"/>
      <c r="C275" s="79" t="s">
        <v>573</v>
      </c>
      <c r="D275" s="79" t="s">
        <v>574</v>
      </c>
      <c r="E275" s="79" t="s">
        <v>758</v>
      </c>
      <c r="F275" s="79" t="s">
        <v>562</v>
      </c>
      <c r="G275" s="79" t="s">
        <v>759</v>
      </c>
      <c r="H275" s="79" t="s">
        <v>622</v>
      </c>
      <c r="I275" s="79" t="s">
        <v>592</v>
      </c>
      <c r="J275" s="81" t="s">
        <v>760</v>
      </c>
    </row>
    <row r="276" ht="52" customHeight="1" spans="1:10">
      <c r="A276" s="7"/>
      <c r="B276" s="7"/>
      <c r="C276" s="79" t="s">
        <v>578</v>
      </c>
      <c r="D276" s="79" t="s">
        <v>579</v>
      </c>
      <c r="E276" s="79" t="s">
        <v>660</v>
      </c>
      <c r="F276" s="79" t="s">
        <v>584</v>
      </c>
      <c r="G276" s="79" t="s">
        <v>699</v>
      </c>
      <c r="H276" s="79" t="s">
        <v>564</v>
      </c>
      <c r="I276" s="79" t="s">
        <v>565</v>
      </c>
      <c r="J276" s="81" t="s">
        <v>761</v>
      </c>
    </row>
    <row r="277" ht="52" customHeight="1" spans="1:10">
      <c r="A277" s="80" t="s">
        <v>538</v>
      </c>
      <c r="B277" s="81" t="s">
        <v>604</v>
      </c>
      <c r="C277" s="7"/>
      <c r="D277" s="7"/>
      <c r="E277" s="7"/>
      <c r="F277" s="7"/>
      <c r="G277" s="7"/>
      <c r="H277" s="7"/>
      <c r="I277" s="7"/>
      <c r="J277" s="7"/>
    </row>
    <row r="278" ht="52" customHeight="1" spans="1:10">
      <c r="A278" s="7"/>
      <c r="B278" s="7"/>
      <c r="C278" s="79" t="s">
        <v>559</v>
      </c>
      <c r="D278" s="79" t="s">
        <v>560</v>
      </c>
      <c r="E278" s="79" t="s">
        <v>762</v>
      </c>
      <c r="F278" s="79" t="s">
        <v>562</v>
      </c>
      <c r="G278" s="79" t="s">
        <v>763</v>
      </c>
      <c r="H278" s="79" t="s">
        <v>564</v>
      </c>
      <c r="I278" s="79" t="s">
        <v>565</v>
      </c>
      <c r="J278" s="81" t="s">
        <v>764</v>
      </c>
    </row>
    <row r="279" ht="52" customHeight="1" spans="1:10">
      <c r="A279" s="7"/>
      <c r="B279" s="7"/>
      <c r="C279" s="79" t="s">
        <v>559</v>
      </c>
      <c r="D279" s="79" t="s">
        <v>560</v>
      </c>
      <c r="E279" s="79" t="s">
        <v>618</v>
      </c>
      <c r="F279" s="79" t="s">
        <v>562</v>
      </c>
      <c r="G279" s="79" t="s">
        <v>765</v>
      </c>
      <c r="H279" s="79" t="s">
        <v>564</v>
      </c>
      <c r="I279" s="79" t="s">
        <v>565</v>
      </c>
      <c r="J279" s="81" t="s">
        <v>766</v>
      </c>
    </row>
    <row r="280" ht="52" customHeight="1" spans="1:10">
      <c r="A280" s="7"/>
      <c r="B280" s="7"/>
      <c r="C280" s="79" t="s">
        <v>559</v>
      </c>
      <c r="D280" s="79" t="s">
        <v>560</v>
      </c>
      <c r="E280" s="79" t="s">
        <v>767</v>
      </c>
      <c r="F280" s="79" t="s">
        <v>562</v>
      </c>
      <c r="G280" s="79" t="s">
        <v>765</v>
      </c>
      <c r="H280" s="79" t="s">
        <v>564</v>
      </c>
      <c r="I280" s="79" t="s">
        <v>565</v>
      </c>
      <c r="J280" s="81" t="s">
        <v>766</v>
      </c>
    </row>
    <row r="281" ht="52" customHeight="1" spans="1:10">
      <c r="A281" s="7"/>
      <c r="B281" s="7"/>
      <c r="C281" s="79" t="s">
        <v>559</v>
      </c>
      <c r="D281" s="79" t="s">
        <v>594</v>
      </c>
      <c r="E281" s="79" t="s">
        <v>618</v>
      </c>
      <c r="F281" s="79" t="s">
        <v>562</v>
      </c>
      <c r="G281" s="79" t="s">
        <v>576</v>
      </c>
      <c r="H281" s="79" t="s">
        <v>564</v>
      </c>
      <c r="I281" s="79" t="s">
        <v>565</v>
      </c>
      <c r="J281" s="81" t="s">
        <v>619</v>
      </c>
    </row>
    <row r="282" ht="52" customHeight="1" spans="1:10">
      <c r="A282" s="7"/>
      <c r="B282" s="7"/>
      <c r="C282" s="79" t="s">
        <v>559</v>
      </c>
      <c r="D282" s="79" t="s">
        <v>594</v>
      </c>
      <c r="E282" s="79" t="s">
        <v>611</v>
      </c>
      <c r="F282" s="79" t="s">
        <v>562</v>
      </c>
      <c r="G282" s="79" t="s">
        <v>101</v>
      </c>
      <c r="H282" s="79" t="s">
        <v>585</v>
      </c>
      <c r="I282" s="79" t="s">
        <v>565</v>
      </c>
      <c r="J282" s="81" t="s">
        <v>612</v>
      </c>
    </row>
    <row r="283" ht="52" customHeight="1" spans="1:10">
      <c r="A283" s="7"/>
      <c r="B283" s="7"/>
      <c r="C283" s="79" t="s">
        <v>559</v>
      </c>
      <c r="D283" s="79" t="s">
        <v>569</v>
      </c>
      <c r="E283" s="79" t="s">
        <v>620</v>
      </c>
      <c r="F283" s="79" t="s">
        <v>584</v>
      </c>
      <c r="G283" s="79" t="s">
        <v>621</v>
      </c>
      <c r="H283" s="79" t="s">
        <v>622</v>
      </c>
      <c r="I283" s="79" t="s">
        <v>592</v>
      </c>
      <c r="J283" s="81" t="s">
        <v>623</v>
      </c>
    </row>
    <row r="284" ht="52" customHeight="1" spans="1:10">
      <c r="A284" s="7"/>
      <c r="B284" s="7"/>
      <c r="C284" s="79" t="s">
        <v>559</v>
      </c>
      <c r="D284" s="79" t="s">
        <v>596</v>
      </c>
      <c r="E284" s="79" t="s">
        <v>624</v>
      </c>
      <c r="F284" s="79" t="s">
        <v>625</v>
      </c>
      <c r="G284" s="79" t="s">
        <v>768</v>
      </c>
      <c r="H284" s="79" t="s">
        <v>622</v>
      </c>
      <c r="I284" s="79" t="s">
        <v>592</v>
      </c>
      <c r="J284" s="81" t="s">
        <v>628</v>
      </c>
    </row>
    <row r="285" ht="52" customHeight="1" spans="1:10">
      <c r="A285" s="7"/>
      <c r="B285" s="7"/>
      <c r="C285" s="79" t="s">
        <v>573</v>
      </c>
      <c r="D285" s="79" t="s">
        <v>574</v>
      </c>
      <c r="E285" s="79" t="s">
        <v>629</v>
      </c>
      <c r="F285" s="79" t="s">
        <v>584</v>
      </c>
      <c r="G285" s="79" t="s">
        <v>714</v>
      </c>
      <c r="H285" s="79" t="s">
        <v>622</v>
      </c>
      <c r="I285" s="79" t="s">
        <v>592</v>
      </c>
      <c r="J285" s="81" t="s">
        <v>715</v>
      </c>
    </row>
    <row r="286" ht="52" customHeight="1" spans="1:10">
      <c r="A286" s="7"/>
      <c r="B286" s="7"/>
      <c r="C286" s="79" t="s">
        <v>573</v>
      </c>
      <c r="D286" s="79" t="s">
        <v>574</v>
      </c>
      <c r="E286" s="79" t="s">
        <v>716</v>
      </c>
      <c r="F286" s="79" t="s">
        <v>562</v>
      </c>
      <c r="G286" s="79" t="s">
        <v>655</v>
      </c>
      <c r="H286" s="79" t="s">
        <v>622</v>
      </c>
      <c r="I286" s="79" t="s">
        <v>592</v>
      </c>
      <c r="J286" s="81" t="s">
        <v>717</v>
      </c>
    </row>
    <row r="287" ht="52" customHeight="1" spans="1:10">
      <c r="A287" s="7"/>
      <c r="B287" s="7"/>
      <c r="C287" s="79" t="s">
        <v>578</v>
      </c>
      <c r="D287" s="79" t="s">
        <v>579</v>
      </c>
      <c r="E287" s="79" t="s">
        <v>579</v>
      </c>
      <c r="F287" s="79" t="s">
        <v>562</v>
      </c>
      <c r="G287" s="79" t="s">
        <v>718</v>
      </c>
      <c r="H287" s="79" t="s">
        <v>564</v>
      </c>
      <c r="I287" s="79" t="s">
        <v>565</v>
      </c>
      <c r="J287" s="81" t="s">
        <v>719</v>
      </c>
    </row>
    <row r="288" ht="52" customHeight="1" spans="1:10">
      <c r="A288" s="80" t="s">
        <v>536</v>
      </c>
      <c r="B288" s="81" t="s">
        <v>749</v>
      </c>
      <c r="C288" s="7"/>
      <c r="D288" s="7"/>
      <c r="E288" s="7"/>
      <c r="F288" s="7"/>
      <c r="G288" s="7"/>
      <c r="H288" s="7"/>
      <c r="I288" s="7"/>
      <c r="J288" s="7"/>
    </row>
    <row r="289" ht="52" customHeight="1" spans="1:10">
      <c r="A289" s="7"/>
      <c r="B289" s="7"/>
      <c r="C289" s="79" t="s">
        <v>559</v>
      </c>
      <c r="D289" s="79" t="s">
        <v>560</v>
      </c>
      <c r="E289" s="79" t="s">
        <v>750</v>
      </c>
      <c r="F289" s="79" t="s">
        <v>584</v>
      </c>
      <c r="G289" s="79" t="s">
        <v>751</v>
      </c>
      <c r="H289" s="79" t="s">
        <v>564</v>
      </c>
      <c r="I289" s="79" t="s">
        <v>565</v>
      </c>
      <c r="J289" s="81" t="s">
        <v>752</v>
      </c>
    </row>
    <row r="290" ht="52" customHeight="1" spans="1:10">
      <c r="A290" s="7"/>
      <c r="B290" s="7"/>
      <c r="C290" s="79" t="s">
        <v>559</v>
      </c>
      <c r="D290" s="79" t="s">
        <v>560</v>
      </c>
      <c r="E290" s="79" t="s">
        <v>753</v>
      </c>
      <c r="F290" s="79" t="s">
        <v>584</v>
      </c>
      <c r="G290" s="79" t="s">
        <v>769</v>
      </c>
      <c r="H290" s="79" t="s">
        <v>607</v>
      </c>
      <c r="I290" s="79" t="s">
        <v>565</v>
      </c>
      <c r="J290" s="81" t="s">
        <v>755</v>
      </c>
    </row>
    <row r="291" ht="52" customHeight="1" spans="1:10">
      <c r="A291" s="7"/>
      <c r="B291" s="7"/>
      <c r="C291" s="79" t="s">
        <v>559</v>
      </c>
      <c r="D291" s="79" t="s">
        <v>560</v>
      </c>
      <c r="E291" s="79" t="s">
        <v>641</v>
      </c>
      <c r="F291" s="79" t="s">
        <v>584</v>
      </c>
      <c r="G291" s="79" t="s">
        <v>642</v>
      </c>
      <c r="H291" s="79" t="s">
        <v>622</v>
      </c>
      <c r="I291" s="79" t="s">
        <v>565</v>
      </c>
      <c r="J291" s="81" t="s">
        <v>643</v>
      </c>
    </row>
    <row r="292" ht="52" customHeight="1" spans="1:10">
      <c r="A292" s="7"/>
      <c r="B292" s="7"/>
      <c r="C292" s="79" t="s">
        <v>559</v>
      </c>
      <c r="D292" s="79" t="s">
        <v>560</v>
      </c>
      <c r="E292" s="79" t="s">
        <v>644</v>
      </c>
      <c r="F292" s="79" t="s">
        <v>562</v>
      </c>
      <c r="G292" s="79" t="s">
        <v>698</v>
      </c>
      <c r="H292" s="79" t="s">
        <v>564</v>
      </c>
      <c r="I292" s="79" t="s">
        <v>565</v>
      </c>
      <c r="J292" s="81" t="s">
        <v>646</v>
      </c>
    </row>
    <row r="293" ht="52" customHeight="1" spans="1:10">
      <c r="A293" s="7"/>
      <c r="B293" s="7"/>
      <c r="C293" s="79" t="s">
        <v>559</v>
      </c>
      <c r="D293" s="79" t="s">
        <v>594</v>
      </c>
      <c r="E293" s="79" t="s">
        <v>647</v>
      </c>
      <c r="F293" s="79" t="s">
        <v>562</v>
      </c>
      <c r="G293" s="79" t="s">
        <v>576</v>
      </c>
      <c r="H293" s="79" t="s">
        <v>564</v>
      </c>
      <c r="I293" s="79" t="s">
        <v>565</v>
      </c>
      <c r="J293" s="81" t="s">
        <v>648</v>
      </c>
    </row>
    <row r="294" ht="52" customHeight="1" spans="1:10">
      <c r="A294" s="7"/>
      <c r="B294" s="7"/>
      <c r="C294" s="79" t="s">
        <v>559</v>
      </c>
      <c r="D294" s="79" t="s">
        <v>594</v>
      </c>
      <c r="E294" s="79" t="s">
        <v>649</v>
      </c>
      <c r="F294" s="79" t="s">
        <v>562</v>
      </c>
      <c r="G294" s="79" t="s">
        <v>589</v>
      </c>
      <c r="H294" s="79" t="s">
        <v>564</v>
      </c>
      <c r="I294" s="79" t="s">
        <v>565</v>
      </c>
      <c r="J294" s="81" t="s">
        <v>650</v>
      </c>
    </row>
    <row r="295" ht="52" customHeight="1" spans="1:10">
      <c r="A295" s="7"/>
      <c r="B295" s="7"/>
      <c r="C295" s="79" t="s">
        <v>559</v>
      </c>
      <c r="D295" s="79" t="s">
        <v>569</v>
      </c>
      <c r="E295" s="79" t="s">
        <v>620</v>
      </c>
      <c r="F295" s="79" t="s">
        <v>584</v>
      </c>
      <c r="G295" s="79" t="s">
        <v>621</v>
      </c>
      <c r="H295" s="79" t="s">
        <v>622</v>
      </c>
      <c r="I295" s="79" t="s">
        <v>592</v>
      </c>
      <c r="J295" s="81" t="s">
        <v>651</v>
      </c>
    </row>
    <row r="296" ht="52" customHeight="1" spans="1:10">
      <c r="A296" s="7"/>
      <c r="B296" s="7"/>
      <c r="C296" s="79" t="s">
        <v>573</v>
      </c>
      <c r="D296" s="79" t="s">
        <v>574</v>
      </c>
      <c r="E296" s="79" t="s">
        <v>758</v>
      </c>
      <c r="F296" s="79" t="s">
        <v>584</v>
      </c>
      <c r="G296" s="79" t="s">
        <v>759</v>
      </c>
      <c r="H296" s="79" t="s">
        <v>622</v>
      </c>
      <c r="I296" s="79" t="s">
        <v>592</v>
      </c>
      <c r="J296" s="81" t="s">
        <v>760</v>
      </c>
    </row>
    <row r="297" ht="52" customHeight="1" spans="1:10">
      <c r="A297" s="7"/>
      <c r="B297" s="7"/>
      <c r="C297" s="79" t="s">
        <v>573</v>
      </c>
      <c r="D297" s="79" t="s">
        <v>574</v>
      </c>
      <c r="E297" s="79" t="s">
        <v>700</v>
      </c>
      <c r="F297" s="79" t="s">
        <v>584</v>
      </c>
      <c r="G297" s="79" t="s">
        <v>701</v>
      </c>
      <c r="H297" s="79" t="s">
        <v>622</v>
      </c>
      <c r="I297" s="79" t="s">
        <v>592</v>
      </c>
      <c r="J297" s="81" t="s">
        <v>770</v>
      </c>
    </row>
    <row r="298" ht="52" customHeight="1" spans="1:10">
      <c r="A298" s="7"/>
      <c r="B298" s="7"/>
      <c r="C298" s="79" t="s">
        <v>578</v>
      </c>
      <c r="D298" s="79" t="s">
        <v>579</v>
      </c>
      <c r="E298" s="79" t="s">
        <v>660</v>
      </c>
      <c r="F298" s="79" t="s">
        <v>584</v>
      </c>
      <c r="G298" s="79" t="s">
        <v>699</v>
      </c>
      <c r="H298" s="79" t="s">
        <v>564</v>
      </c>
      <c r="I298" s="79" t="s">
        <v>565</v>
      </c>
      <c r="J298" s="81" t="s">
        <v>761</v>
      </c>
    </row>
  </sheetData>
  <mergeCells count="3">
    <mergeCell ref="A1:J1"/>
    <mergeCell ref="A2:J2"/>
    <mergeCell ref="A3:B3"/>
  </mergeCells>
  <printOptions horizontalCentered="1"/>
  <pageMargins left="0.388888888888889" right="0.388888888888889" top="0.509027777777778" bottom="0.509027777777778" header="0.309027777777778" footer="0.309027777777778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2025-03-06T14:09:00Z</dcterms:created>
  <dcterms:modified xsi:type="dcterms:W3CDTF">2025-04-08T00:40:49Z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FDE53E6AE8794AC898ACABF64F466F12_12</vt:lpwstr>
  </property>
</Properties>
</file>