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4" activeTab="17"/>
  </bookViews>
  <sheets>
    <sheet name="2025年部门财务收支预算总表01-1" sheetId="1" r:id="rId1"/>
    <sheet name="2025年部门收入预算表01-2" sheetId="2" r:id="rId2"/>
    <sheet name="2025年部门支出预算表01-3 " sheetId="3" r:id="rId3"/>
    <sheet name="2025年部门财政拨款收支预算总表02-1" sheetId="4" r:id="rId4"/>
    <sheet name="2025年一般公共预算支出预算表02-2" sheetId="5" r:id="rId5"/>
    <sheet name="2025年一般公共预算“三公”经费支出预算表03" sheetId="6" r:id="rId6"/>
    <sheet name="部门基本支出预算表（人员类、运转类公用经费项目）04" sheetId="7" r:id="rId7"/>
    <sheet name="部门项目支出预算表（其他运转类、特定目标类项目）05-1" sheetId="8" r:id="rId8"/>
    <sheet name="2025年部门项目支出绩效目标表（本次下达）05-2" sheetId="9" r:id="rId9"/>
    <sheet name="2025年部门项目支出绩效目标表（另文下达）05-3" sheetId="10" r:id="rId10"/>
    <sheet name="2025年部门政府性基金预算支出预算表06" sheetId="11" r:id="rId11"/>
    <sheet name="2025年部门政府采购预算表07" sheetId="12" r:id="rId12"/>
    <sheet name="2025年部门政府购买服务预算表08" sheetId="13" r:id="rId13"/>
    <sheet name="2025年对下转移支付预算表09-1" sheetId="14" r:id="rId14"/>
    <sheet name="2025年对下转移支付绩效目标表09-2" sheetId="15" r:id="rId15"/>
    <sheet name="2025年新增资产配置表10" sheetId="16" r:id="rId16"/>
    <sheet name="2025年上级补助项目支出预算表11" sheetId="17" r:id="rId17"/>
    <sheet name="2025年部门项目中期规划预算表12" sheetId="18" r:id="rId18"/>
  </sheets>
  <definedNames>
    <definedName name="_xlnm.Print_Titles" localSheetId="10">'2025年部门政府性基金预算支出预算表06'!$1:$6</definedName>
    <definedName name="_xlnm.Print_Titles" localSheetId="15">'2025年新增资产配置表10'!$1:$6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<sst xmlns="http://schemas.openxmlformats.org/spreadsheetml/2006/main" count="1127" uniqueCount="466">
  <si>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</si>
  <si>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</si>
  <si>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</si>
  <si>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</si>
  <si>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</si>
  <si>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</si>
  <si>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</si>
  <si>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</si>
  <si>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</si>
  <si>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</si>
  <si>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</si>
  <si>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</si>
  <si>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</si>
  <si>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</si>
  <si>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</si>
  <si>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</si>
  <si>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</si>
  <si>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</si>
  <si>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</si>
  <si>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</si>
  <si>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</si>
  <si>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</si>
  <si>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</si>
  <si>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</si>
  <si>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</si>
  <si>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</si>
  <si>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</si>
  <si>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</si>
  <si>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</si>
  <si>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</si>
  <si>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</si>
  <si>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</si>
  <si>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</si>
  <si>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</si>
  <si>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</si>
  <si>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</si>
  <si>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</si>
  <si>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</si>
  <si>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</si>
  <si>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</si>
  <si>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</si>
  <si>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</si>
  <si>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</si>
  <si>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</si>
  <si>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</si>
  <si>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</si>
  <si>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</si>
  <si>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</si>
  <si>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</si>
  <si>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</si>
  <si>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</si>
  <si>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</si>
  <si>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</si>
  <si>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</si>
  <si>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</si>
  <si>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</si>
  <si>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</si>
  <si>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</si>
  <si>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</si>
  <si>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</si>
  <si>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</si>
  <si>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</si>
  <si>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</si>
  <si>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</si>
  <si>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</si>
  <si>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</si>
  <si>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</si>
  <si>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</si>
  <si>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</si>
  <si>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</si>
  <si>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131012</t>
  </si>
  <si>
    <t>大麦地卫生院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</si>
  <si>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</si>
  <si>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</si>
  <si>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</si>
  <si>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</si>
  <si>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</si>
  <si>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</si>
  <si>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</si>
  <si>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</si>
  <si>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</si>
  <si>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</si>
  <si>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</si>
  <si>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</si>
  <si>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</si>
  <si>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</si>
  <si>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</si>
  <si>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</si>
  <si>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</si>
  <si>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</si>
  <si>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</si>
  <si>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</si>
  <si>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</si>
  <si>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</si>
  <si>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</si>
  <si>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</si>
  <si>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</si>
  <si>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</si>
  <si>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</si>
  <si>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</si>
  <si>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</si>
  <si>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</si>
  <si>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</si>
  <si>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</si>
  <si>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</si>
  <si>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</si>
  <si>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</si>
  <si>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</si>
  <si>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</si>
  <si>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</si>
  <si>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</si>
  <si>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</si>
  <si>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</si>
  <si>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</si>
  <si>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</si>
  <si>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21004</t>
  </si>
  <si>
    <t>公共卫生</t>
  </si>
  <si>
    <t>2100408</t>
  </si>
  <si>
    <t>基本公共卫生服务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</si>
  <si>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</si>
  <si>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</si>
  <si>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</si>
  <si>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</si>
  <si>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</si>
  <si>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</si>
  <si>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</si>
  <si>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</si>
  <si>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</si>
  <si>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</si>
  <si>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</si>
  <si>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</si>
  <si>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</si>
  <si>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</si>
  <si>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</si>
  <si>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</si>
  <si>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</si>
  <si>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</si>
  <si>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</si>
  <si>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</si>
  <si>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</si>
  <si>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</si>
  <si>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</si>
  <si>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</si>
  <si>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</si>
  <si>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</si>
  <si>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</si>
  <si>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</si>
  <si>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</si>
  <si>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</si>
  <si>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</si>
  <si>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</si>
  <si>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</si>
  <si>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</si>
  <si>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</si>
  <si>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</si>
  <si>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</si>
  <si>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</si>
  <si>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</si>
  <si>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</si>
  <si>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</si>
  <si>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</si>
  <si>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</si>
  <si>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</si>
  <si>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</si>
  <si>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</si>
  <si>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</si>
  <si>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</si>
  <si>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</si>
  <si>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</si>
  <si>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</si>
  <si>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</si>
  <si>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</si>
  <si>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</si>
  <si>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</si>
  <si>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</si>
  <si>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</si>
  <si>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</si>
  <si>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</si>
  <si>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</si>
  <si>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</si>
  <si>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</si>
  <si>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</si>
  <si>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</si>
  <si>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</si>
  <si>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</si>
  <si>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</si>
  <si>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</si>
  <si>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</si>
  <si>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</si>
  <si>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本表无数据，故公开空表。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</si>
  <si>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</si>
  <si>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</si>
  <si>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</si>
  <si>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</si>
  <si>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</si>
  <si>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</si>
  <si>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</si>
  <si>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</si>
  <si>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</si>
  <si>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</si>
  <si>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</si>
  <si>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</si>
  <si>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</si>
  <si>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</si>
  <si>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</si>
  <si>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</si>
  <si>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</si>
  <si>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</si>
  <si>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</si>
  <si>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</si>
  <si>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532322251100003711133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</si>
  <si>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</si>
  <si>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</si>
  <si>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</si>
  <si>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</si>
  <si>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</si>
  <si>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</si>
  <si>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</si>
  <si>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532322251100003711135</t>
  </si>
  <si>
    <t>事业新增奖励性绩效支出</t>
  </si>
  <si>
    <t>532322251100003711134</t>
  </si>
  <si>
    <t>事业人员绩效工资</t>
  </si>
  <si>
    <t>532322251100003711132</t>
  </si>
  <si>
    <t>事业人员改革性补贴</t>
  </si>
  <si>
    <t>532322251100003711121</t>
  </si>
  <si>
    <t>机关事业单位基本养老保险缴费</t>
  </si>
  <si>
    <t>30108</t>
  </si>
  <si>
    <t>532322251100003711123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</si>
  <si>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</si>
  <si>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</si>
  <si>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</si>
  <si>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</si>
  <si>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</si>
  <si>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</si>
  <si>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</si>
  <si>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532322251100003711124</t>
  </si>
  <si>
    <t>事业人员失业保险</t>
  </si>
  <si>
    <t>532322251100003711137</t>
  </si>
  <si>
    <t>30113</t>
  </si>
  <si>
    <t>532322251100003711138</t>
  </si>
  <si>
    <t>对个人和家庭的补助</t>
  </si>
  <si>
    <t>30302</t>
  </si>
  <si>
    <t>退休费</t>
  </si>
  <si>
    <t>532322251100003674113</t>
  </si>
  <si>
    <t>遗嘱人员生活补助资金</t>
  </si>
  <si>
    <t>30305</t>
  </si>
  <si>
    <t>生活补助</t>
  </si>
  <si>
    <t>532322251100003674144</t>
  </si>
  <si>
    <t>退休人员公用经费</t>
  </si>
  <si>
    <t>30399</t>
  </si>
  <si>
    <t>其他对个人和家庭的补助</t>
  </si>
  <si>
    <t>532322251100003694151</t>
  </si>
  <si>
    <t>两个允许绩效项目资金</t>
  </si>
  <si>
    <t>30199</t>
  </si>
  <si>
    <t>其他工资福利支出</t>
  </si>
  <si>
    <t>532322251100003674137</t>
  </si>
  <si>
    <t>乡村医生定额补助资金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</si>
  <si>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</si>
  <si>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</si>
  <si>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</si>
  <si>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</si>
  <si>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</si>
  <si>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</si>
  <si>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</si>
  <si>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单位实有资金专项经费</t>
  </si>
  <si>
    <t>313 事业发展类</t>
  </si>
  <si>
    <t>532322251100003674072</t>
  </si>
  <si>
    <t>30201</t>
  </si>
  <si>
    <t>办公费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</si>
  <si>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</si>
  <si>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</si>
  <si>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</si>
  <si>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</si>
  <si>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</si>
  <si>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</si>
  <si>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</si>
  <si>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</si>
  <si>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</si>
  <si>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</si>
  <si>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</si>
  <si>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</si>
  <si>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30218</t>
  </si>
  <si>
    <t>专用材料费</t>
  </si>
  <si>
    <t>30226</t>
  </si>
  <si>
    <t>劳务费</t>
  </si>
  <si>
    <t>30228</t>
  </si>
  <si>
    <t>工会经费</t>
  </si>
  <si>
    <t>30231</t>
  </si>
  <si>
    <t>公务用车运行维护费</t>
  </si>
  <si>
    <t>30299</t>
  </si>
  <si>
    <t>其他商品和服务支出</t>
  </si>
  <si>
    <t>30311</t>
  </si>
  <si>
    <t>代缴社会保险费</t>
  </si>
  <si>
    <t>31002</t>
  </si>
  <si>
    <t>办公设备购置</t>
  </si>
  <si>
    <t>31003</t>
  </si>
  <si>
    <t>专用设备购置</t>
  </si>
  <si>
    <t>基本公共卫生服务项目县级补助资金</t>
  </si>
  <si>
    <t>311 专项业务类</t>
  </si>
  <si>
    <t>532322251100003674068</t>
  </si>
  <si>
    <t>自有资金中的疫情防控及公卫经费项目经费</t>
  </si>
  <si>
    <t>532322251100003695407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</si>
  <si>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</si>
  <si>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</si>
  <si>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</si>
  <si>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</si>
  <si>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</si>
  <si>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</si>
  <si>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</si>
  <si>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</si>
  <si>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</si>
  <si>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</si>
  <si>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</si>
  <si>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</si>
  <si>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单位资金均通过预算管理一体化系统办理资金收支业务，未纳入预算、未指定账户、未归集单位资金的，一律不得使用单位资金。双柏县法脿中心卫生院为双柏县卫生健康局直属单位，围绕“改善民生、服务健康”这一目标，按照国家“建立健全覆盖城乡居民的基本医疗服务卫生制度”、“进一步促进城乡居民人人享有基本公共卫生逐步均等化”的要求，努力发展卫生事业，全力服务健康，倾情造福人民，进一步促进社会和谐稳定。</t>
  </si>
  <si>
    <t>产出指标</t>
  </si>
  <si>
    <t>数量指标</t>
  </si>
  <si>
    <t>门诊人次</t>
  </si>
  <si>
    <t>&gt;=</t>
  </si>
  <si>
    <t>23000</t>
  </si>
  <si>
    <t>人次</t>
  </si>
  <si>
    <t>定量指标</t>
  </si>
  <si>
    <t>反映卫生院门诊情况。</t>
  </si>
  <si>
    <t>住院人次</t>
  </si>
  <si>
    <t>较2024年增加</t>
  </si>
  <si>
    <t>是/否</t>
  </si>
  <si>
    <t>反映卫生院住院人次情况。</t>
  </si>
  <si>
    <t>网采药品采购批次</t>
  </si>
  <si>
    <t>批次</t>
  </si>
  <si>
    <t>反映卫生院药品采购情况。</t>
  </si>
  <si>
    <t>质量指标</t>
  </si>
  <si>
    <t>人员培训合格率</t>
  </si>
  <si>
    <t>95</t>
  </si>
  <si>
    <t>%</t>
  </si>
  <si>
    <t>反映医疗技术人员培训效果。</t>
  </si>
  <si>
    <t>病例合格率</t>
  </si>
  <si>
    <t>85</t>
  </si>
  <si>
    <t>反映住院病例质量。</t>
  </si>
  <si>
    <t>时效指标</t>
  </si>
  <si>
    <t>完成时限</t>
  </si>
  <si>
    <t>=</t>
  </si>
  <si>
    <t>2025年年内完成</t>
  </si>
  <si>
    <t>反映项目是否及时。</t>
  </si>
  <si>
    <t>成本指标</t>
  </si>
  <si>
    <t>经济成本指标</t>
  </si>
  <si>
    <t>&lt;=</t>
  </si>
  <si>
    <t>2600000</t>
  </si>
  <si>
    <t>元</t>
  </si>
  <si>
    <t>反映医疗项目成本节约情况。</t>
  </si>
  <si>
    <t>效益指标</t>
  </si>
  <si>
    <t>社会效益</t>
  </si>
  <si>
    <t>公共卫生服务水平不断提高</t>
  </si>
  <si>
    <t>不断提高</t>
  </si>
  <si>
    <t>定性指标</t>
  </si>
  <si>
    <t>公共卫生服务水平提高。</t>
  </si>
  <si>
    <t>医疗服务水平提高</t>
  </si>
  <si>
    <t>持续提高</t>
  </si>
  <si>
    <t>医疗服务水平提高情况。</t>
  </si>
  <si>
    <t>满意度指标</t>
  </si>
  <si>
    <t>服务对象满意度</t>
  </si>
  <si>
    <t>患者满意度</t>
  </si>
  <si>
    <t>90</t>
  </si>
  <si>
    <t>群众满意度。</t>
  </si>
  <si>
    <t>目标：按照“应签尽签”的原则，免费向建档立卡贫困人口提供家庭医生签约服务，保障对重点人群和重点病种提供签约服务，其中，常住的建档立卡贫困人口中已明确诊断可追踪的高血压、糖尿病、肺结核和严重精神障碍患者“应签尽签”。（应签底数源于健康扶贫核实核准的患者数，甄别已死亡、长期外出打工/就学、服刑、疾病治愈以及没能明确诊断等无法提供服务的情况。</t>
  </si>
  <si>
    <t>居民健康档案建档人数</t>
  </si>
  <si>
    <t>7800</t>
  </si>
  <si>
    <t>人</t>
  </si>
  <si>
    <t>反映居民健康档案建档情况。</t>
  </si>
  <si>
    <t>卫生监督次数</t>
  </si>
  <si>
    <t>次</t>
  </si>
  <si>
    <t>反映卫生监督情况。</t>
  </si>
  <si>
    <t>公共卫生宣讲次数</t>
  </si>
  <si>
    <t>反映公共卫生宣讲宣传情况。</t>
  </si>
  <si>
    <t>居民规范化电子健康档案覆盖率</t>
  </si>
  <si>
    <t>80</t>
  </si>
  <si>
    <t>反映居民规范化电子健康档案覆情况。</t>
  </si>
  <si>
    <t>地方病防治工作任务完成率</t>
  </si>
  <si>
    <t>反映地方病防治工作任务完成情况。</t>
  </si>
  <si>
    <t>碘缺乏病防治工作任务完成率</t>
  </si>
  <si>
    <t>反映碘缺乏病防治工作任务完成情况。</t>
  </si>
  <si>
    <t>反映公共卫生项目完成及时情况。</t>
  </si>
  <si>
    <t>116,728.00</t>
  </si>
  <si>
    <t>反映公共卫生项目成本节约情况。</t>
  </si>
  <si>
    <t>城乡居民公共卫生差距</t>
  </si>
  <si>
    <t>不断缩小</t>
  </si>
  <si>
    <t>反映城乡居民公共卫生水平。</t>
  </si>
  <si>
    <t>城乡居民对基本公共卫生服务满意度</t>
  </si>
  <si>
    <t>反映城乡居民对基本公共卫生服务满意程度。</t>
  </si>
  <si>
    <t>1.2025年继续免费向城乡居民提供基本公共卫生服务，促进乡村基本公共卫生水平不断提高。
2.2025年完成居民规范化电子健康档案覆盖率80%以上，碘缺乏病防治工作任务完成率95%以上，做好糖尿病、高血压、严重精神病障碍患者等人员的管理，不断缩小城镇公共卫生水平，提高乡镇公共卫生服务质量
3.保障乡村医生和卫生院公共卫生服务资金，稳定公共卫生人才队伍，保障公共卫生服务项目正常开展圆满结束，逐步提高公共卫生收入。</t>
  </si>
  <si>
    <t xml:space="preserve">人 </t>
  </si>
  <si>
    <t>23,400.00</t>
  </si>
  <si>
    <t>预算05-3表</t>
  </si>
  <si>
    <t>预算06表</t>
  </si>
  <si>
    <t>2025年部门政府性基金预算支出预算表</t>
  </si>
  <si>
    <t>单位名称</t>
  </si>
  <si>
    <t>本年政府性基金预算支出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</si>
  <si>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</si>
  <si>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</si>
  <si>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</si>
  <si>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</si>
  <si>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</si>
  <si>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</si>
  <si>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</si>
  <si>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</si>
  <si>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</si>
  <si>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</si>
  <si>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</si>
  <si>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</si>
  <si>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</si>
  <si>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</si>
  <si>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救护车保险</t>
  </si>
  <si>
    <t>机动车保险服务</t>
  </si>
  <si>
    <t>救护车燃油费</t>
  </si>
  <si>
    <t>车辆加油、添加燃料服务</t>
  </si>
  <si>
    <t>车辆维修维护费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</si>
  <si>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</si>
  <si>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</si>
  <si>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</si>
  <si>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</si>
  <si>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</si>
  <si>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</si>
  <si>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</si>
  <si>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</si>
  <si>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</si>
  <si>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</si>
  <si>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</si>
  <si>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</si>
  <si>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</si>
  <si>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</si>
  <si>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</si>
  <si>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</si>
  <si>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</si>
  <si>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</si>
  <si>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</si>
  <si>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</si>
  <si>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</si>
  <si>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</si>
  <si>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</si>
  <si>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</si>
  <si>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</si>
  <si>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</si>
  <si>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</si>
  <si>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</si>
  <si>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</si>
  <si>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</si>
  <si>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</si>
  <si>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</si>
  <si>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</si>
  <si>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</si>
  <si>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</si>
  <si>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</si>
  <si>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</si>
  <si>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</si>
  <si>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</si>
  <si>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</si>
  <si>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</si>
  <si>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</si>
  <si>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</si>
  <si>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</si>
  <si>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</si>
  <si>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</si>
  <si>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</si>
  <si>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</si>
  <si>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</si>
  <si>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</si>
  <si>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>说明：以上项目为2025年一次性规划项目，故2026年、2027年无数据。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</si>
</sst>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2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5" borderId="11" applyNumberFormat="0" applyAlignment="0" applyProtection="0">
      <alignment vertical="center"/>
    </xf>
    <xf numFmtId="0" fontId="34" fillId="6" borderId="13" applyNumberFormat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84">
    <xf numFmtId="0" fontId="0" fillId="0" borderId="0" xfId="0" applyFont="1">
      <alignment vertical="center"/>
    </xf>
    <xf numFmtId="49" fontId="1" fillId="0" borderId="0" xfId="50" applyNumberFormat="1" applyFont="1" applyBorder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1" xfId="5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176" fontId="6" fillId="0" borderId="1" xfId="51" applyNumberFormat="1" applyFont="1" applyBorder="1">
      <alignment horizontal="right" vertical="center"/>
    </xf>
    <xf numFmtId="49" fontId="5" fillId="0" borderId="1" xfId="50" applyNumberFormat="1" applyFont="1" applyBorder="1" applyAlignment="1">
      <alignment horizontal="center" vertical="center" wrapText="1"/>
    </xf>
    <xf numFmtId="49" fontId="2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49" fontId="2" fillId="0" borderId="0" xfId="50" applyNumberFormat="1" applyFont="1" applyBorder="1" applyAlignment="1">
      <alignment horizontal="right" vertical="center" wrapText="1"/>
    </xf>
    <xf numFmtId="49" fontId="2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6" fillId="0" borderId="1" xfId="51" applyNumberFormat="1" applyFont="1" applyBorder="1" applyAlignment="1">
      <alignment horizontal="right" vertical="center" wrapText="1"/>
    </xf>
    <xf numFmtId="176" fontId="5" fillId="0" borderId="1" xfId="51" applyNumberFormat="1" applyFont="1" applyBorder="1">
      <alignment horizontal="right" vertical="center"/>
    </xf>
    <xf numFmtId="49" fontId="5" fillId="0" borderId="0" xfId="50" applyNumberFormat="1" applyFont="1" applyBorder="1">
      <alignment horizontal="left" vertical="center" wrapText="1"/>
    </xf>
    <xf numFmtId="49" fontId="7" fillId="0" borderId="0" xfId="5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49" fontId="2" fillId="0" borderId="1" xfId="50" applyNumberFormat="1" applyFont="1" applyBorder="1">
      <alignment horizontal="left" vertical="center" wrapText="1"/>
    </xf>
    <xf numFmtId="49" fontId="5" fillId="0" borderId="0" xfId="5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left" vertical="center" wrapText="1"/>
    </xf>
    <xf numFmtId="176" fontId="14" fillId="0" borderId="1" xfId="51" applyNumberFormat="1" applyFont="1" applyBorder="1">
      <alignment horizontal="right" vertical="center"/>
    </xf>
    <xf numFmtId="49" fontId="13" fillId="0" borderId="1" xfId="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5" fillId="0" borderId="1" xfId="5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0" xfId="5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49" fontId="16" fillId="0" borderId="1" xfId="5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/>
    </xf>
    <xf numFmtId="0" fontId="20" fillId="0" borderId="0" xfId="0" applyFont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5" fillId="0" borderId="0" xfId="5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left" vertical="center" wrapText="1" indent="1"/>
    </xf>
    <xf numFmtId="49" fontId="5" fillId="0" borderId="1" xfId="50" applyNumberFormat="1" applyFont="1" applyBorder="1" applyAlignment="1">
      <alignment horizontal="left" vertical="center" wrapText="1" indent="2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5" fillId="0" borderId="4" xfId="0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1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21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left" vertical="center" wrapText="1"/>
      <protection locked="0"/>
    </xf>
    <xf numFmtId="4" fontId="6" fillId="0" borderId="4" xfId="0" applyNumberFormat="1" applyFont="1" applyBorder="1" applyAlignment="1" applyProtection="1">
      <alignment horizontal="right" vertical="center"/>
      <protection locked="0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51" applyNumberFormat="1" applyFont="1" applyBorder="1" applyAlignment="1">
      <alignment horizontal="left" vertical="center"/>
    </xf>
    <xf numFmtId="176" fontId="6" fillId="0" borderId="1" xfId="51" applyNumberFormat="1" applyFont="1" applyBorder="1" applyAlignment="1">
      <alignment horizontal="left" vertical="center" indent="1"/>
    </xf>
    <xf numFmtId="176" fontId="6" fillId="0" borderId="1" xfId="51" applyNumberFormat="1" applyFont="1" applyBorder="1" applyAlignment="1">
      <alignment horizontal="left" vertical="center" indent="2"/>
    </xf>
    <xf numFmtId="176" fontId="6" fillId="0" borderId="1" xfId="51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2" fillId="0" borderId="1" xfId="0" applyFont="1" applyBorder="1" applyAlignment="1"/>
    <xf numFmtId="49" fontId="21" fillId="0" borderId="1" xfId="5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opLeftCell="A17" workbookViewId="0">
      <selection activeCell="D37" sqref="D37"/>
    </sheetView>
  </sheetViews>
  <sheetFormatPr defaultColWidth="9.275" defaultRowHeight="14.25" customHeight="1" outlineLevelCol="3"/>
  <cols>
    <col min="1" max="1" width="46.1416666666667" customWidth="1"/>
    <col min="2" max="2" width="50.275" customWidth="1"/>
    <col min="3" max="3" width="47.1416666666667" customWidth="1"/>
    <col min="4" max="4" width="53.85" customWidth="1"/>
  </cols>
  <sheetData>
    <row r="1" ht="13.5" customHeight="1" spans="1:4">
      <c r="A1" s="19"/>
      <c r="B1" s="19"/>
      <c r="C1" s="19"/>
      <c r="D1" s="23" t="s">
        <v>0</v>
      </c>
    </row>
    <row r="2" ht="45" customHeight="1" spans="1:4">
      <c r="A2" s="20" t="s">
        <v>1</v>
      </c>
      <c r="B2" s="20"/>
      <c r="C2" s="20"/>
      <c r="D2" s="20"/>
    </row>
    <row r="3" ht="21" customHeight="1" spans="1:4">
      <c r="A3" s="19" t="str">
        <f>"单位名称："&amp;"大麦地卫生院"</f>
        <v>单位名称：大麦地卫生院</v>
      </c>
      <c r="B3" s="19"/>
      <c r="C3" s="19"/>
      <c r="D3" s="23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>"2025"&amp;"年预算数"</f>
        <v>2025年预算数</v>
      </c>
      <c r="C5" s="9" t="s">
        <v>6</v>
      </c>
      <c r="D5" s="9" t="str">
        <f>"2025"&amp;"年预算数"</f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2598115.18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2886728</v>
      </c>
      <c r="C11" s="7" t="s">
        <v>16</v>
      </c>
      <c r="D11" s="8"/>
    </row>
    <row r="12" ht="20.25" customHeight="1" spans="1:4">
      <c r="A12" s="7" t="s">
        <v>17</v>
      </c>
      <c r="B12" s="8">
        <v>2770000</v>
      </c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390065.19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116728</v>
      </c>
      <c r="C16" s="7" t="s">
        <v>26</v>
      </c>
      <c r="D16" s="8">
        <v>4948159.59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78"/>
      <c r="C18" s="7" t="s">
        <v>28</v>
      </c>
      <c r="D18" s="8"/>
    </row>
    <row r="19" ht="20.25" customHeight="1" spans="1:4">
      <c r="A19" s="7"/>
      <c r="B19" s="78"/>
      <c r="C19" s="7" t="s">
        <v>29</v>
      </c>
      <c r="D19" s="8"/>
    </row>
    <row r="20" ht="20.25" customHeight="1" spans="1:4">
      <c r="A20" s="7"/>
      <c r="B20" s="78"/>
      <c r="C20" s="7" t="s">
        <v>30</v>
      </c>
      <c r="D20" s="8"/>
    </row>
    <row r="21" ht="20.25" customHeight="1" spans="1:4">
      <c r="A21" s="7"/>
      <c r="B21" s="78"/>
      <c r="C21" s="7" t="s">
        <v>31</v>
      </c>
      <c r="D21" s="8"/>
    </row>
    <row r="22" ht="20.25" customHeight="1" spans="1:4">
      <c r="A22" s="7"/>
      <c r="B22" s="78"/>
      <c r="C22" s="7" t="s">
        <v>32</v>
      </c>
      <c r="D22" s="8"/>
    </row>
    <row r="23" ht="20.25" customHeight="1" spans="1:4">
      <c r="A23" s="7"/>
      <c r="B23" s="78"/>
      <c r="C23" s="7" t="s">
        <v>33</v>
      </c>
      <c r="D23" s="8"/>
    </row>
    <row r="24" ht="20.25" customHeight="1" spans="1:4">
      <c r="A24" s="7"/>
      <c r="B24" s="78"/>
      <c r="C24" s="7" t="s">
        <v>34</v>
      </c>
      <c r="D24" s="8"/>
    </row>
    <row r="25" ht="20.25" customHeight="1" spans="1:4">
      <c r="A25" s="7"/>
      <c r="B25" s="78"/>
      <c r="C25" s="7" t="s">
        <v>35</v>
      </c>
      <c r="D25" s="8"/>
    </row>
    <row r="26" ht="20.25" customHeight="1" spans="1:4">
      <c r="A26" s="7"/>
      <c r="B26" s="78"/>
      <c r="C26" s="7" t="s">
        <v>36</v>
      </c>
      <c r="D26" s="8">
        <v>146618.4</v>
      </c>
    </row>
    <row r="27" ht="20.25" customHeight="1" spans="1:4">
      <c r="A27" s="7"/>
      <c r="B27" s="78"/>
      <c r="C27" s="7" t="s">
        <v>37</v>
      </c>
      <c r="D27" s="8"/>
    </row>
    <row r="28" ht="20.25" customHeight="1" spans="1:4">
      <c r="A28" s="7"/>
      <c r="B28" s="78"/>
      <c r="C28" s="7" t="s">
        <v>38</v>
      </c>
      <c r="D28" s="8"/>
    </row>
    <row r="29" ht="20.25" customHeight="1" spans="1:4">
      <c r="A29" s="7"/>
      <c r="B29" s="78"/>
      <c r="C29" s="7" t="s">
        <v>39</v>
      </c>
      <c r="D29" s="8"/>
    </row>
    <row r="30" ht="20.25" customHeight="1" spans="1:4">
      <c r="A30" s="7"/>
      <c r="B30" s="78"/>
      <c r="C30" s="7" t="s">
        <v>40</v>
      </c>
      <c r="D30" s="8"/>
    </row>
    <row r="31" ht="20.25" customHeight="1" spans="1:4">
      <c r="A31" s="7"/>
      <c r="B31" s="78"/>
      <c r="C31" s="7" t="s">
        <v>41</v>
      </c>
      <c r="D31" s="8"/>
    </row>
    <row r="32" ht="20.25" customHeight="1" spans="1:4">
      <c r="A32" s="7"/>
      <c r="B32" s="78"/>
      <c r="C32" s="7" t="s">
        <v>42</v>
      </c>
      <c r="D32" s="8"/>
    </row>
    <row r="33" ht="20.25" customHeight="1" spans="1:4">
      <c r="A33" s="7"/>
      <c r="B33" s="78"/>
      <c r="C33" s="7" t="s">
        <v>43</v>
      </c>
      <c r="D33" s="8"/>
    </row>
    <row r="34" ht="20.25" customHeight="1" spans="1:4">
      <c r="A34" s="7"/>
      <c r="B34" s="78"/>
      <c r="C34" s="7" t="s">
        <v>44</v>
      </c>
      <c r="D34" s="8"/>
    </row>
    <row r="35" ht="20.25" customHeight="1" spans="1:4">
      <c r="A35" s="7"/>
      <c r="B35" s="78"/>
      <c r="C35" s="7" t="s">
        <v>45</v>
      </c>
      <c r="D35" s="8"/>
    </row>
    <row r="36" ht="20.25" customHeight="1" spans="1:4">
      <c r="A36" s="7"/>
      <c r="B36" s="78"/>
      <c r="C36" s="7" t="s">
        <v>46</v>
      </c>
      <c r="D36" s="8"/>
    </row>
    <row r="37" ht="20.25" customHeight="1" spans="1:4">
      <c r="A37" s="79" t="s">
        <v>47</v>
      </c>
      <c r="B37" s="80">
        <v>5484843.18</v>
      </c>
      <c r="C37" s="79" t="s">
        <v>48</v>
      </c>
      <c r="D37" s="8">
        <v>5484843.18</v>
      </c>
    </row>
    <row r="38" ht="20.25" customHeight="1" spans="1:4">
      <c r="A38" s="81" t="s">
        <v>49</v>
      </c>
      <c r="B38" s="82"/>
      <c r="C38" s="83" t="s">
        <v>50</v>
      </c>
      <c r="D38" s="8"/>
    </row>
    <row r="39" ht="20.25" customHeight="1" spans="1:4">
      <c r="A39" s="79" t="s">
        <v>51</v>
      </c>
      <c r="B39" s="80">
        <v>5484843.18</v>
      </c>
      <c r="C39" s="79" t="s">
        <v>52</v>
      </c>
      <c r="D39" s="8">
        <v>5484843.18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topLeftCell="A4" workbookViewId="0">
      <selection activeCell="B23" sqref="B23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391</v>
      </c>
      <c r="B1" s="19"/>
      <c r="C1" s="19"/>
      <c r="D1" s="19"/>
      <c r="E1" s="19"/>
      <c r="F1" s="19"/>
      <c r="G1" s="19"/>
      <c r="H1" s="19"/>
      <c r="I1" s="19"/>
      <c r="J1" s="19" t="s">
        <v>303</v>
      </c>
    </row>
    <row r="2" ht="45" customHeight="1" spans="1:10">
      <c r="A2" s="20" t="str">
        <f>"2025"&amp;"年部门项目支出绩效目标表(另文下达)"</f>
        <v>2025年部门项目支出绩效目标表(另文下达)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"单位名称："&amp;"大麦地卫生院"</f>
        <v>单位名称：大麦地卫生院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304</v>
      </c>
      <c r="B4" s="44" t="s">
        <v>305</v>
      </c>
      <c r="C4" s="44" t="s">
        <v>306</v>
      </c>
      <c r="D4" s="44" t="s">
        <v>307</v>
      </c>
      <c r="E4" s="44" t="s">
        <v>308</v>
      </c>
      <c r="F4" s="44" t="s">
        <v>309</v>
      </c>
      <c r="G4" s="44" t="s">
        <v>310</v>
      </c>
      <c r="H4" s="44" t="s">
        <v>311</v>
      </c>
      <c r="I4" s="44" t="s">
        <v>312</v>
      </c>
      <c r="J4" s="44" t="s">
        <v>313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/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/>
      <c r="B7" s="48"/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/>
      <c r="D8" s="46"/>
      <c r="E8" s="46"/>
      <c r="F8" s="46"/>
      <c r="G8" s="46"/>
      <c r="H8" s="46"/>
      <c r="I8" s="46"/>
      <c r="J8" s="48"/>
    </row>
    <row r="9" customHeight="1" spans="1:1">
      <c r="A9" t="s">
        <v>189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4" sqref="A14"/>
    </sheetView>
  </sheetViews>
  <sheetFormatPr defaultColWidth="10.7166666666667" defaultRowHeight="14.25" customHeight="1" outlineLevelCol="5"/>
  <cols>
    <col min="1" max="1" width="37.575" customWidth="1"/>
    <col min="2" max="2" width="38.1416666666667" customWidth="1"/>
    <col min="3" max="3" width="47.275" customWidth="1"/>
    <col min="4" max="6" width="26.275" customWidth="1"/>
  </cols>
  <sheetData>
    <row r="1" ht="15.75" customHeight="1" spans="1:6">
      <c r="A1" s="15"/>
      <c r="B1" s="15">
        <v>0</v>
      </c>
      <c r="C1" s="15"/>
      <c r="D1" s="15"/>
      <c r="E1" s="15"/>
      <c r="F1" s="14" t="s">
        <v>392</v>
      </c>
    </row>
    <row r="2" ht="45" customHeight="1" spans="1:6">
      <c r="A2" s="11" t="s">
        <v>393</v>
      </c>
      <c r="B2" s="11"/>
      <c r="C2" s="11"/>
      <c r="D2" s="11"/>
      <c r="E2" s="11"/>
      <c r="F2" s="11"/>
    </row>
    <row r="3" ht="19.5" customHeight="1" spans="1:6">
      <c r="A3" s="10" t="str">
        <f>"单位名称："&amp;"大麦地卫生院"</f>
        <v>单位名称：大麦地卫生院</v>
      </c>
      <c r="B3" s="10"/>
      <c r="C3" s="10"/>
      <c r="D3" s="15"/>
      <c r="E3" s="15"/>
      <c r="F3" s="14" t="s">
        <v>2</v>
      </c>
    </row>
    <row r="4" ht="19.5" customHeight="1" spans="1:6">
      <c r="A4" s="5" t="s">
        <v>394</v>
      </c>
      <c r="B4" s="5" t="s">
        <v>73</v>
      </c>
      <c r="C4" s="5" t="s">
        <v>74</v>
      </c>
      <c r="D4" s="5" t="s">
        <v>395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2">
        <v>1</v>
      </c>
      <c r="B6" s="41" t="s">
        <v>84</v>
      </c>
      <c r="C6" s="12">
        <v>3</v>
      </c>
      <c r="D6" s="12">
        <v>4</v>
      </c>
      <c r="E6" s="12">
        <v>5</v>
      </c>
      <c r="F6" s="12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189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2"/>
  <sheetViews>
    <sheetView showGridLines="0" showZeros="0" workbookViewId="0">
      <selection activeCell="B25" sqref="B25"/>
    </sheetView>
  </sheetViews>
  <sheetFormatPr defaultColWidth="10" defaultRowHeight="12.75" customHeight="1"/>
  <cols>
    <col min="1" max="3" width="38.5" customWidth="1"/>
    <col min="4" max="13" width="18.2166666666667" customWidth="1"/>
    <col min="14" max="14" width="25.35" customWidth="1"/>
    <col min="15" max="17" width="18.2166666666667" customWidth="1"/>
  </cols>
  <sheetData>
    <row r="1" ht="17.25" customHeight="1" spans="1:17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40" t="s">
        <v>396</v>
      </c>
    </row>
    <row r="2" ht="45" customHeight="1" spans="1:17">
      <c r="A2" s="20" t="s">
        <v>397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ht="18.75" customHeight="1" spans="1:17">
      <c r="A3" s="19" t="str">
        <f>"单位名称："&amp;"大麦地卫生院"</f>
        <v>单位名称：大麦地卫生院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23" t="s">
        <v>54</v>
      </c>
    </row>
    <row r="4" ht="22.5" customHeight="1" spans="1:17">
      <c r="A4" s="35" t="s">
        <v>398</v>
      </c>
      <c r="B4" s="35" t="s">
        <v>399</v>
      </c>
      <c r="C4" s="35" t="s">
        <v>400</v>
      </c>
      <c r="D4" s="35" t="s">
        <v>401</v>
      </c>
      <c r="E4" s="35" t="s">
        <v>402</v>
      </c>
      <c r="F4" s="35" t="s">
        <v>403</v>
      </c>
      <c r="G4" s="35" t="s">
        <v>199</v>
      </c>
      <c r="H4" s="35"/>
      <c r="I4" s="35"/>
      <c r="J4" s="35"/>
      <c r="K4" s="35"/>
      <c r="L4" s="35"/>
      <c r="M4" s="35"/>
      <c r="N4" s="35"/>
      <c r="O4" s="35"/>
      <c r="P4" s="35"/>
      <c r="Q4" s="35"/>
    </row>
    <row r="5" ht="22.5" customHeight="1" spans="1:17">
      <c r="A5" s="35"/>
      <c r="B5" s="35" t="s">
        <v>404</v>
      </c>
      <c r="C5" s="35" t="s">
        <v>405</v>
      </c>
      <c r="D5" s="35" t="s">
        <v>401</v>
      </c>
      <c r="E5" s="35" t="s">
        <v>406</v>
      </c>
      <c r="F5" s="35"/>
      <c r="G5" s="35" t="s">
        <v>57</v>
      </c>
      <c r="H5" s="35" t="s">
        <v>60</v>
      </c>
      <c r="I5" s="35" t="s">
        <v>407</v>
      </c>
      <c r="J5" s="35" t="s">
        <v>408</v>
      </c>
      <c r="K5" s="35" t="s">
        <v>409</v>
      </c>
      <c r="L5" s="35" t="s">
        <v>64</v>
      </c>
      <c r="M5" s="35"/>
      <c r="N5" s="35"/>
      <c r="O5" s="35"/>
      <c r="P5" s="35"/>
      <c r="Q5" s="35"/>
    </row>
    <row r="6" ht="23.65" customHeight="1" spans="1:17">
      <c r="A6" s="35"/>
      <c r="B6" s="35"/>
      <c r="C6" s="35"/>
      <c r="D6" s="35"/>
      <c r="E6" s="35"/>
      <c r="F6" s="35"/>
      <c r="G6" s="35"/>
      <c r="H6" s="35"/>
      <c r="I6" s="35" t="s">
        <v>59</v>
      </c>
      <c r="J6" s="35"/>
      <c r="K6" s="35"/>
      <c r="L6" s="35" t="s">
        <v>59</v>
      </c>
      <c r="M6" s="35" t="s">
        <v>65</v>
      </c>
      <c r="N6" s="35" t="s">
        <v>66</v>
      </c>
      <c r="O6" s="35" t="s">
        <v>67</v>
      </c>
      <c r="P6" s="35" t="s">
        <v>68</v>
      </c>
      <c r="Q6" s="35" t="s">
        <v>69</v>
      </c>
    </row>
    <row r="7" ht="22.5" customHeight="1" spans="1:17">
      <c r="A7" s="36">
        <v>1</v>
      </c>
      <c r="B7" s="36">
        <v>2</v>
      </c>
      <c r="C7" s="36">
        <v>3</v>
      </c>
      <c r="D7" s="36">
        <v>4</v>
      </c>
      <c r="E7" s="36">
        <v>5</v>
      </c>
      <c r="F7" s="36">
        <v>6</v>
      </c>
      <c r="G7" s="36">
        <v>7</v>
      </c>
      <c r="H7" s="36">
        <v>8</v>
      </c>
      <c r="I7" s="36">
        <v>9</v>
      </c>
      <c r="J7" s="36">
        <v>10</v>
      </c>
      <c r="K7" s="36">
        <v>11</v>
      </c>
      <c r="L7" s="36">
        <v>12</v>
      </c>
      <c r="M7" s="36">
        <v>13</v>
      </c>
      <c r="N7" s="36">
        <v>14</v>
      </c>
      <c r="O7" s="36">
        <v>15</v>
      </c>
      <c r="P7" s="36">
        <v>16</v>
      </c>
      <c r="Q7" s="36">
        <v>17</v>
      </c>
    </row>
    <row r="8" ht="22.5" customHeight="1" spans="1:17">
      <c r="A8" s="37" t="s">
        <v>264</v>
      </c>
      <c r="B8" s="37"/>
      <c r="C8" s="37"/>
      <c r="D8" s="37"/>
      <c r="E8" s="38">
        <v>3</v>
      </c>
      <c r="F8" s="38">
        <v>32000</v>
      </c>
      <c r="G8" s="38">
        <v>32000</v>
      </c>
      <c r="H8" s="38"/>
      <c r="I8" s="38"/>
      <c r="J8" s="38"/>
      <c r="K8" s="38"/>
      <c r="L8" s="38">
        <v>32000</v>
      </c>
      <c r="M8" s="38">
        <v>32000</v>
      </c>
      <c r="N8" s="38"/>
      <c r="O8" s="38"/>
      <c r="P8" s="38"/>
      <c r="Q8" s="38"/>
    </row>
    <row r="9" ht="22.5" customHeight="1" spans="1:17">
      <c r="A9" s="37"/>
      <c r="B9" s="37" t="s">
        <v>410</v>
      </c>
      <c r="C9" s="37" t="s">
        <v>411</v>
      </c>
      <c r="D9" s="37" t="s">
        <v>347</v>
      </c>
      <c r="E9" s="38">
        <v>1</v>
      </c>
      <c r="F9" s="38">
        <v>9000</v>
      </c>
      <c r="G9" s="38">
        <v>9000</v>
      </c>
      <c r="H9" s="38"/>
      <c r="I9" s="38"/>
      <c r="J9" s="38"/>
      <c r="K9" s="38"/>
      <c r="L9" s="38">
        <v>9000</v>
      </c>
      <c r="M9" s="38">
        <v>9000</v>
      </c>
      <c r="N9" s="38"/>
      <c r="O9" s="38"/>
      <c r="P9" s="38"/>
      <c r="Q9" s="38"/>
    </row>
    <row r="10" ht="22.5" customHeight="1" spans="1:17">
      <c r="A10" s="7"/>
      <c r="B10" s="37" t="s">
        <v>412</v>
      </c>
      <c r="C10" s="37" t="s">
        <v>413</v>
      </c>
      <c r="D10" s="37" t="s">
        <v>347</v>
      </c>
      <c r="E10" s="38">
        <v>1</v>
      </c>
      <c r="F10" s="38">
        <v>12000</v>
      </c>
      <c r="G10" s="38">
        <v>12000</v>
      </c>
      <c r="H10" s="38"/>
      <c r="I10" s="38"/>
      <c r="J10" s="38"/>
      <c r="K10" s="38"/>
      <c r="L10" s="38">
        <v>12000</v>
      </c>
      <c r="M10" s="38">
        <v>12000</v>
      </c>
      <c r="N10" s="38"/>
      <c r="O10" s="38"/>
      <c r="P10" s="38"/>
      <c r="Q10" s="38"/>
    </row>
    <row r="11" ht="22.5" customHeight="1" spans="1:17">
      <c r="A11" s="7"/>
      <c r="B11" s="37" t="s">
        <v>414</v>
      </c>
      <c r="C11" s="37" t="s">
        <v>415</v>
      </c>
      <c r="D11" s="37" t="s">
        <v>347</v>
      </c>
      <c r="E11" s="38">
        <v>1</v>
      </c>
      <c r="F11" s="38">
        <v>11000</v>
      </c>
      <c r="G11" s="38">
        <v>11000</v>
      </c>
      <c r="H11" s="38"/>
      <c r="I11" s="38"/>
      <c r="J11" s="38"/>
      <c r="K11" s="38"/>
      <c r="L11" s="38">
        <v>11000</v>
      </c>
      <c r="M11" s="38">
        <v>11000</v>
      </c>
      <c r="N11" s="38"/>
      <c r="O11" s="38"/>
      <c r="P11" s="38"/>
      <c r="Q11" s="38"/>
    </row>
    <row r="12" ht="22.5" customHeight="1" spans="1:17">
      <c r="A12" s="39" t="s">
        <v>57</v>
      </c>
      <c r="B12" s="39"/>
      <c r="C12" s="39"/>
      <c r="D12" s="39"/>
      <c r="E12" s="39"/>
      <c r="F12" s="38">
        <v>32000</v>
      </c>
      <c r="G12" s="38">
        <v>32000</v>
      </c>
      <c r="H12" s="38"/>
      <c r="I12" s="38"/>
      <c r="J12" s="38"/>
      <c r="K12" s="38"/>
      <c r="L12" s="38">
        <v>32000</v>
      </c>
      <c r="M12" s="38">
        <v>32000</v>
      </c>
      <c r="N12" s="38"/>
      <c r="O12" s="38"/>
      <c r="P12" s="38"/>
      <c r="Q12" s="38"/>
    </row>
  </sheetData>
  <mergeCells count="15">
    <mergeCell ref="A2:Q2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19" right="0.19" top="0.19" bottom="0.2" header="0.19" footer="0.19"/>
  <pageSetup paperSize="1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workbookViewId="0">
      <selection activeCell="I18" sqref="I18"/>
    </sheetView>
  </sheetViews>
  <sheetFormatPr defaultColWidth="10.275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75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34" t="s">
        <v>416</v>
      </c>
    </row>
    <row r="2" ht="49.9" customHeight="1" spans="1:18">
      <c r="A2" s="27" t="str">
        <f>"2025"&amp;"年部门政府购买服务预算表"</f>
        <v>2025年部门政府购买服务预算表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</row>
    <row r="3" ht="23.65" customHeight="1" spans="1:18">
      <c r="A3" s="28" t="str">
        <f>"单位名称："&amp;"大麦地卫生院"</f>
        <v>单位名称：大麦地卫生院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34" t="s">
        <v>54</v>
      </c>
    </row>
    <row r="4" ht="23.65" customHeight="1" spans="1:18">
      <c r="A4" s="29" t="s">
        <v>398</v>
      </c>
      <c r="B4" s="29" t="s">
        <v>417</v>
      </c>
      <c r="C4" s="29" t="s">
        <v>418</v>
      </c>
      <c r="D4" s="29" t="s">
        <v>419</v>
      </c>
      <c r="E4" s="29" t="s">
        <v>420</v>
      </c>
      <c r="F4" s="29" t="s">
        <v>421</v>
      </c>
      <c r="G4" s="29" t="s">
        <v>422</v>
      </c>
      <c r="H4" s="29" t="s">
        <v>199</v>
      </c>
      <c r="I4" s="29"/>
      <c r="J4" s="29"/>
      <c r="K4" s="29"/>
      <c r="L4" s="29"/>
      <c r="M4" s="29"/>
      <c r="N4" s="29"/>
      <c r="O4" s="29"/>
      <c r="P4" s="29"/>
      <c r="Q4" s="29"/>
      <c r="R4" s="29"/>
    </row>
    <row r="5" ht="23.65" customHeight="1" spans="1:18">
      <c r="A5" s="29" t="s">
        <v>423</v>
      </c>
      <c r="B5" s="29" t="s">
        <v>408</v>
      </c>
      <c r="C5" s="29" t="s">
        <v>409</v>
      </c>
      <c r="D5" s="29"/>
      <c r="E5" s="29" t="s">
        <v>424</v>
      </c>
      <c r="F5" s="29"/>
      <c r="G5" s="29"/>
      <c r="H5" s="29" t="s">
        <v>57</v>
      </c>
      <c r="I5" s="29" t="s">
        <v>60</v>
      </c>
      <c r="J5" s="29" t="s">
        <v>407</v>
      </c>
      <c r="K5" s="29" t="s">
        <v>408</v>
      </c>
      <c r="L5" s="29" t="s">
        <v>409</v>
      </c>
      <c r="M5" s="29" t="s">
        <v>64</v>
      </c>
      <c r="N5" s="29"/>
      <c r="O5" s="29"/>
      <c r="P5" s="29"/>
      <c r="Q5" s="29"/>
      <c r="R5" s="29"/>
    </row>
    <row r="6" ht="23.65" customHeight="1" spans="1:18">
      <c r="A6" s="29"/>
      <c r="B6" s="29"/>
      <c r="C6" s="29"/>
      <c r="D6" s="29"/>
      <c r="E6" s="29"/>
      <c r="F6" s="29"/>
      <c r="G6" s="29"/>
      <c r="H6" s="29"/>
      <c r="I6" s="29" t="s">
        <v>59</v>
      </c>
      <c r="J6" s="29"/>
      <c r="K6" s="29"/>
      <c r="L6" s="29"/>
      <c r="M6" s="29" t="s">
        <v>59</v>
      </c>
      <c r="N6" s="29" t="s">
        <v>65</v>
      </c>
      <c r="O6" s="29" t="s">
        <v>66</v>
      </c>
      <c r="P6" s="29" t="s">
        <v>67</v>
      </c>
      <c r="Q6" s="29" t="s">
        <v>68</v>
      </c>
      <c r="R6" s="29" t="s">
        <v>69</v>
      </c>
    </row>
    <row r="7" ht="22.5" customHeight="1" spans="1:18">
      <c r="A7" s="30" t="s">
        <v>83</v>
      </c>
      <c r="B7" s="30" t="s">
        <v>84</v>
      </c>
      <c r="C7" s="30" t="s">
        <v>85</v>
      </c>
      <c r="D7" s="30" t="s">
        <v>86</v>
      </c>
      <c r="E7" s="30" t="s">
        <v>87</v>
      </c>
      <c r="F7" s="30" t="s">
        <v>88</v>
      </c>
      <c r="G7" s="30" t="s">
        <v>89</v>
      </c>
      <c r="H7" s="30" t="s">
        <v>90</v>
      </c>
      <c r="I7" s="30" t="s">
        <v>91</v>
      </c>
      <c r="J7" s="30" t="s">
        <v>92</v>
      </c>
      <c r="K7" s="30" t="s">
        <v>93</v>
      </c>
      <c r="L7" s="30" t="s">
        <v>94</v>
      </c>
      <c r="M7" s="30" t="s">
        <v>95</v>
      </c>
      <c r="N7" s="30" t="s">
        <v>96</v>
      </c>
      <c r="O7" s="30" t="s">
        <v>425</v>
      </c>
      <c r="P7" s="30" t="s">
        <v>426</v>
      </c>
      <c r="Q7" s="30" t="s">
        <v>427</v>
      </c>
      <c r="R7" s="30" t="s">
        <v>428</v>
      </c>
    </row>
    <row r="8" ht="22.5" customHeight="1" spans="1:18">
      <c r="A8" s="31"/>
      <c r="B8" s="31"/>
      <c r="C8" s="31"/>
      <c r="D8" s="31"/>
      <c r="E8" s="31"/>
      <c r="F8" s="31"/>
      <c r="G8" s="31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</row>
    <row r="9" ht="22.5" customHeight="1" spans="1:18">
      <c r="A9" s="31"/>
      <c r="B9" s="31"/>
      <c r="C9" s="31"/>
      <c r="D9" s="31"/>
      <c r="E9" s="31"/>
      <c r="F9" s="31"/>
      <c r="G9" s="31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</row>
    <row r="10" ht="22.5" customHeight="1" spans="1:18">
      <c r="A10" s="33"/>
      <c r="B10" s="31"/>
      <c r="C10" s="31"/>
      <c r="D10" s="31"/>
      <c r="E10" s="31"/>
      <c r="F10" s="31"/>
      <c r="G10" s="31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</row>
    <row r="11" ht="22.5" customHeight="1" spans="1:18">
      <c r="A11" s="33" t="s">
        <v>57</v>
      </c>
      <c r="B11" s="33"/>
      <c r="C11" s="33"/>
      <c r="D11" s="33"/>
      <c r="E11" s="33"/>
      <c r="F11" s="33"/>
      <c r="G11" s="33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</row>
    <row r="12" customHeight="1" spans="1:1">
      <c r="A12" t="s">
        <v>189</v>
      </c>
    </row>
  </sheetData>
  <mergeCells count="17">
    <mergeCell ref="A2:R2"/>
    <mergeCell ref="A3:Q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1" footer="0.51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topLeftCell="A2" workbookViewId="0">
      <selection activeCell="A18" sqref="A18"/>
    </sheetView>
  </sheetViews>
  <sheetFormatPr defaultColWidth="10.7166666666667" defaultRowHeight="14.25" customHeight="1"/>
  <cols>
    <col min="1" max="1" width="44" customWidth="1"/>
    <col min="2" max="14" width="21.575" customWidth="1"/>
  </cols>
  <sheetData>
    <row r="1" ht="13.5" customHeight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4" t="s">
        <v>429</v>
      </c>
    </row>
    <row r="2" ht="45" customHeight="1" spans="1:14">
      <c r="A2" s="11" t="s">
        <v>430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22.5" customHeight="1" spans="1:14">
      <c r="A3" s="10" t="str">
        <f>"单位名称："&amp;"大麦地卫生院"</f>
        <v>单位名称：大麦地卫生院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4" t="s">
        <v>54</v>
      </c>
    </row>
    <row r="4" ht="22.5" customHeight="1" spans="1:14">
      <c r="A4" s="5" t="s">
        <v>431</v>
      </c>
      <c r="B4" s="5" t="s">
        <v>199</v>
      </c>
      <c r="C4" s="5"/>
      <c r="D4" s="5"/>
      <c r="E4" s="5" t="s">
        <v>432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407</v>
      </c>
      <c r="E5" s="5" t="s">
        <v>433</v>
      </c>
      <c r="F5" s="5" t="s">
        <v>434</v>
      </c>
      <c r="G5" s="5" t="s">
        <v>435</v>
      </c>
      <c r="H5" s="5" t="s">
        <v>436</v>
      </c>
      <c r="I5" s="5" t="s">
        <v>437</v>
      </c>
      <c r="J5" s="5" t="s">
        <v>438</v>
      </c>
      <c r="K5" s="5" t="s">
        <v>439</v>
      </c>
      <c r="L5" s="5" t="s">
        <v>440</v>
      </c>
      <c r="M5" s="5" t="s">
        <v>441</v>
      </c>
      <c r="N5" s="5" t="s">
        <v>442</v>
      </c>
    </row>
    <row r="6" ht="22.5" customHeight="1" spans="1:14">
      <c r="A6" s="24">
        <v>1</v>
      </c>
      <c r="B6" s="24">
        <v>2</v>
      </c>
      <c r="C6" s="24">
        <v>3</v>
      </c>
      <c r="D6" s="25">
        <v>4</v>
      </c>
      <c r="E6" s="24">
        <v>5</v>
      </c>
      <c r="F6" s="24">
        <v>6</v>
      </c>
      <c r="G6" s="25">
        <v>7</v>
      </c>
      <c r="H6" s="24">
        <v>8</v>
      </c>
      <c r="I6" s="24">
        <v>9</v>
      </c>
      <c r="J6" s="25">
        <v>10</v>
      </c>
      <c r="K6" s="24">
        <v>11</v>
      </c>
      <c r="L6" s="24">
        <v>12</v>
      </c>
      <c r="M6" s="25">
        <v>13</v>
      </c>
      <c r="N6" s="24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t="s">
        <v>189</v>
      </c>
    </row>
  </sheetData>
  <mergeCells count="5">
    <mergeCell ref="A2:N2"/>
    <mergeCell ref="A3:H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15" sqref="A15"/>
    </sheetView>
  </sheetViews>
  <sheetFormatPr defaultColWidth="10.7166666666667" defaultRowHeight="12" customHeight="1"/>
  <cols>
    <col min="1" max="1" width="69.275" customWidth="1"/>
    <col min="2" max="2" width="41.1416666666667" customWidth="1"/>
    <col min="3" max="3" width="69.275" customWidth="1"/>
    <col min="4" max="5" width="27.575" customWidth="1"/>
    <col min="6" max="6" width="55" customWidth="1"/>
    <col min="7" max="7" width="10.275" customWidth="1"/>
    <col min="8" max="8" width="18.7166666666667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19"/>
      <c r="B1" s="19"/>
      <c r="C1" s="19"/>
      <c r="D1" s="19"/>
      <c r="E1" s="19"/>
      <c r="F1" s="19"/>
      <c r="G1" s="19"/>
      <c r="H1" s="19"/>
      <c r="I1" s="19"/>
      <c r="J1" s="19"/>
      <c r="K1" s="23" t="s">
        <v>443</v>
      </c>
    </row>
    <row r="2" ht="45" customHeight="1" spans="1:11">
      <c r="A2" s="20" t="s">
        <v>444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5.75" customHeight="1" spans="1:11">
      <c r="A3" s="19" t="str">
        <f>"单位名称："&amp;"大麦地卫生院"</f>
        <v>单位名称：大麦地卫生院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ht="22.5" customHeight="1" spans="1:11">
      <c r="A4" s="9" t="s">
        <v>445</v>
      </c>
      <c r="B4" s="9" t="s">
        <v>193</v>
      </c>
      <c r="C4" s="9" t="s">
        <v>305</v>
      </c>
      <c r="D4" s="9" t="s">
        <v>306</v>
      </c>
      <c r="E4" s="9" t="s">
        <v>307</v>
      </c>
      <c r="F4" s="9" t="s">
        <v>308</v>
      </c>
      <c r="G4" s="9" t="s">
        <v>309</v>
      </c>
      <c r="H4" s="9" t="s">
        <v>310</v>
      </c>
      <c r="I4" s="9" t="s">
        <v>311</v>
      </c>
      <c r="J4" s="9" t="s">
        <v>312</v>
      </c>
      <c r="K4" s="9" t="s">
        <v>313</v>
      </c>
    </row>
    <row r="5" ht="22.5" customHeight="1" spans="1:11">
      <c r="A5" s="12">
        <v>1</v>
      </c>
      <c r="B5" s="21">
        <v>2</v>
      </c>
      <c r="C5" s="12">
        <v>3</v>
      </c>
      <c r="D5" s="21">
        <v>4</v>
      </c>
      <c r="E5" s="12">
        <v>5</v>
      </c>
      <c r="F5" s="21">
        <v>6</v>
      </c>
      <c r="G5" s="12">
        <v>7</v>
      </c>
      <c r="H5" s="21">
        <v>8</v>
      </c>
      <c r="I5" s="12">
        <v>9</v>
      </c>
      <c r="J5" s="21">
        <v>10</v>
      </c>
      <c r="K5" s="21">
        <v>11</v>
      </c>
    </row>
    <row r="6" ht="22.5" customHeight="1" spans="1:11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</row>
    <row r="7" ht="22.5" customHeight="1" spans="1:1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ht="22.5" customHeight="1" spans="1:1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</row>
    <row r="9" customHeight="1" spans="1:1">
      <c r="A9" t="s">
        <v>189</v>
      </c>
    </row>
  </sheetData>
  <mergeCells count="1">
    <mergeCell ref="A2:K2"/>
  </mergeCells>
  <printOptions horizontalCentered="1"/>
  <pageMargins left="0.39" right="0.39" top="0.51" bottom="0.51" header="0.31" footer="0.31"/>
  <pageSetup paperSize="9" scale="65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topLeftCell="A4" workbookViewId="0">
      <selection activeCell="C27" sqref="C27"/>
    </sheetView>
  </sheetViews>
  <sheetFormatPr defaultColWidth="10.7166666666667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5"/>
      <c r="B1" s="15"/>
      <c r="C1" s="15"/>
      <c r="D1" s="15"/>
      <c r="E1" s="15"/>
      <c r="F1" s="15"/>
      <c r="G1" s="15"/>
      <c r="H1" s="14" t="s">
        <v>446</v>
      </c>
    </row>
    <row r="2" ht="45" customHeight="1" spans="1:8">
      <c r="A2" s="11" t="s">
        <v>447</v>
      </c>
      <c r="B2" s="11"/>
      <c r="C2" s="11"/>
      <c r="D2" s="11"/>
      <c r="E2" s="11"/>
      <c r="F2" s="11"/>
      <c r="G2" s="11"/>
      <c r="H2" s="11"/>
    </row>
    <row r="3" ht="13.5" customHeight="1" spans="1:8">
      <c r="A3" s="10" t="str">
        <f>"单位名称："&amp;"大麦地卫生院"</f>
        <v>单位名称：大麦地卫生院</v>
      </c>
      <c r="B3" s="10"/>
      <c r="C3" s="10"/>
      <c r="D3" s="15"/>
      <c r="E3" s="15"/>
      <c r="F3" s="15"/>
      <c r="G3" s="15"/>
      <c r="H3" s="14" t="s">
        <v>54</v>
      </c>
    </row>
    <row r="4" ht="18" customHeight="1" spans="1:8">
      <c r="A4" s="5" t="s">
        <v>394</v>
      </c>
      <c r="B4" s="5" t="s">
        <v>448</v>
      </c>
      <c r="C4" s="5" t="s">
        <v>449</v>
      </c>
      <c r="D4" s="5" t="s">
        <v>450</v>
      </c>
      <c r="E4" s="5" t="s">
        <v>401</v>
      </c>
      <c r="F4" s="5" t="s">
        <v>451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402</v>
      </c>
      <c r="G5" s="5" t="s">
        <v>452</v>
      </c>
      <c r="H5" s="5" t="s">
        <v>453</v>
      </c>
    </row>
    <row r="6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ht="23.25" customHeight="1" spans="1:8">
      <c r="A7" s="7"/>
      <c r="B7" s="7"/>
      <c r="C7" s="7"/>
      <c r="D7" s="7"/>
      <c r="E7" s="17"/>
      <c r="F7" s="17"/>
      <c r="G7" s="17"/>
      <c r="H7" s="17"/>
    </row>
    <row r="8" ht="23.25" customHeight="1" spans="1:8">
      <c r="A8" s="7" t="s">
        <v>454</v>
      </c>
      <c r="B8" s="7"/>
      <c r="C8" s="7"/>
      <c r="D8" s="7"/>
      <c r="E8" s="17"/>
      <c r="F8" s="17"/>
      <c r="G8" s="17"/>
      <c r="H8" s="17"/>
    </row>
    <row r="9" ht="23.25" customHeight="1" spans="1:8">
      <c r="A9" s="9" t="s">
        <v>57</v>
      </c>
      <c r="B9" s="9"/>
      <c r="C9" s="9"/>
      <c r="D9" s="9"/>
      <c r="E9" s="9"/>
      <c r="F9" s="8"/>
      <c r="G9" s="18"/>
      <c r="H9" s="18"/>
    </row>
    <row r="10" customHeight="1" spans="1:1">
      <c r="A10" t="s">
        <v>189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D21" sqref="D21"/>
    </sheetView>
  </sheetViews>
  <sheetFormatPr defaultColWidth="10.7166666666667" defaultRowHeight="14.25" customHeight="1"/>
  <cols>
    <col min="1" max="11" width="17.575" customWidth="1"/>
  </cols>
  <sheetData>
    <row r="1" ht="15.75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4" t="s">
        <v>455</v>
      </c>
    </row>
    <row r="2" ht="46.15" customHeight="1" spans="1:11">
      <c r="A2" s="11" t="s">
        <v>456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5" customHeight="1" spans="1:11">
      <c r="A3" s="10" t="str">
        <f>"单位名称："&amp;"大麦地卫生院"</f>
        <v>单位名称：大麦地卫生院</v>
      </c>
      <c r="B3" s="10"/>
      <c r="C3" s="10"/>
      <c r="D3" s="10"/>
      <c r="E3" s="10"/>
      <c r="F3" s="10"/>
      <c r="G3" s="10"/>
      <c r="H3" s="10"/>
      <c r="I3" s="10"/>
      <c r="J3" s="10"/>
      <c r="K3" s="14" t="s">
        <v>2</v>
      </c>
    </row>
    <row r="4" ht="22.5" customHeight="1" spans="1:11">
      <c r="A4" s="5" t="s">
        <v>259</v>
      </c>
      <c r="B4" s="5" t="s">
        <v>194</v>
      </c>
      <c r="C4" s="5" t="s">
        <v>192</v>
      </c>
      <c r="D4" s="5" t="s">
        <v>195</v>
      </c>
      <c r="E4" s="5" t="s">
        <v>196</v>
      </c>
      <c r="F4" s="5" t="s">
        <v>260</v>
      </c>
      <c r="G4" s="5" t="s">
        <v>261</v>
      </c>
      <c r="H4" s="5" t="s">
        <v>57</v>
      </c>
      <c r="I4" s="5" t="s">
        <v>457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2">
        <v>1</v>
      </c>
      <c r="B6" s="12">
        <v>2</v>
      </c>
      <c r="C6" s="12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  <c r="I6" s="13">
        <v>9</v>
      </c>
      <c r="J6" s="13">
        <v>10</v>
      </c>
      <c r="K6" s="13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454</v>
      </c>
      <c r="B8" s="7" t="s">
        <v>454</v>
      </c>
      <c r="C8" s="7" t="s">
        <v>454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t="s">
        <v>189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" right="0.39" top="0.58" bottom="0.58" header="0.5" footer="0.5"/>
  <pageSetup paperSize="9" scale="88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tabSelected="1" workbookViewId="0">
      <selection activeCell="B20" sqref="B20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75" customWidth="1"/>
    <col min="4" max="4" width="8.71666666666667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458</v>
      </c>
    </row>
    <row r="2" ht="45" customHeight="1" spans="1:7">
      <c r="A2" s="3" t="s">
        <v>459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"单位名称："&amp;"大麦地卫生院"</f>
        <v>单位名称：大麦地卫生院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192</v>
      </c>
      <c r="B4" s="5" t="s">
        <v>259</v>
      </c>
      <c r="C4" s="5" t="s">
        <v>194</v>
      </c>
      <c r="D4" s="5" t="s">
        <v>460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461</v>
      </c>
      <c r="F5" s="5" t="s">
        <v>462</v>
      </c>
      <c r="G5" s="5" t="s">
        <v>463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23400</v>
      </c>
      <c r="F7" s="8"/>
      <c r="G7" s="8"/>
    </row>
    <row r="8" ht="22.5" customHeight="1" spans="1:7">
      <c r="A8" s="7"/>
      <c r="B8" s="7" t="s">
        <v>298</v>
      </c>
      <c r="C8" s="7" t="s">
        <v>297</v>
      </c>
      <c r="D8" s="7" t="s">
        <v>464</v>
      </c>
      <c r="E8" s="8">
        <v>23400</v>
      </c>
      <c r="F8" s="8"/>
      <c r="G8" s="8"/>
    </row>
    <row r="9" ht="22.5" customHeight="1" spans="1:7">
      <c r="A9" s="9" t="s">
        <v>57</v>
      </c>
      <c r="B9" s="9"/>
      <c r="C9" s="9"/>
      <c r="D9" s="9"/>
      <c r="E9" s="8">
        <v>23400</v>
      </c>
      <c r="F9" s="8"/>
      <c r="G9" s="8"/>
    </row>
    <row r="10" customHeight="1" spans="1:1">
      <c r="A10" t="s">
        <v>465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19" right="0.19" top="0.19" bottom="0.2" header="0.19" footer="0.19"/>
  <pageSetup paperSize="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E33" sqref="E33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23" t="s">
        <v>53</v>
      </c>
    </row>
    <row r="2" ht="30.75" customHeight="1" spans="1:20">
      <c r="A2" s="20" t="str">
        <f>"2025"&amp;"年部门收入预算表"</f>
        <v>2025年部门收入预算表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customHeight="1" spans="1:20">
      <c r="A3" s="19" t="str">
        <f>"单位名称："&amp;"大麦地卫生院"</f>
        <v>单位名称：大麦地卫生院</v>
      </c>
      <c r="B3" s="19"/>
      <c r="C3" s="23" t="s">
        <v>54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1">
        <v>1</v>
      </c>
      <c r="B7" s="51">
        <v>2</v>
      </c>
      <c r="C7" s="51">
        <v>3</v>
      </c>
      <c r="D7" s="51">
        <v>4</v>
      </c>
      <c r="E7" s="51">
        <v>5</v>
      </c>
      <c r="F7" s="51">
        <v>6</v>
      </c>
      <c r="G7" s="51">
        <v>7</v>
      </c>
      <c r="H7" s="51">
        <v>8</v>
      </c>
      <c r="I7" s="51">
        <v>9</v>
      </c>
      <c r="J7" s="51">
        <v>10</v>
      </c>
      <c r="K7" s="51">
        <v>11</v>
      </c>
      <c r="L7" s="51">
        <v>12</v>
      </c>
      <c r="M7" s="51">
        <v>13</v>
      </c>
      <c r="N7" s="51">
        <v>14</v>
      </c>
      <c r="O7" s="51">
        <v>15</v>
      </c>
      <c r="P7" s="51">
        <v>16</v>
      </c>
      <c r="Q7" s="51">
        <v>17</v>
      </c>
      <c r="R7" s="51">
        <v>18</v>
      </c>
      <c r="S7" s="51">
        <v>19</v>
      </c>
      <c r="T7" s="51">
        <v>20</v>
      </c>
    </row>
    <row r="8" ht="31.6" customHeight="1" spans="1:20">
      <c r="A8" s="7" t="s">
        <v>70</v>
      </c>
      <c r="B8" s="7" t="s">
        <v>71</v>
      </c>
      <c r="C8" s="8">
        <v>5484843.18</v>
      </c>
      <c r="D8" s="8">
        <v>5484843.18</v>
      </c>
      <c r="E8" s="8">
        <v>2598115.18</v>
      </c>
      <c r="F8" s="8"/>
      <c r="G8" s="8"/>
      <c r="H8" s="8"/>
      <c r="I8" s="8">
        <v>2886728</v>
      </c>
      <c r="J8" s="8">
        <v>2770000</v>
      </c>
      <c r="K8" s="8"/>
      <c r="L8" s="8"/>
      <c r="M8" s="8"/>
      <c r="N8" s="8">
        <v>116728</v>
      </c>
      <c r="O8" s="8"/>
      <c r="P8" s="8"/>
      <c r="Q8" s="8"/>
      <c r="R8" s="8"/>
      <c r="S8" s="8"/>
      <c r="T8" s="8"/>
    </row>
    <row r="9" ht="31.6" customHeight="1" spans="1:20">
      <c r="A9" s="76" t="s">
        <v>57</v>
      </c>
      <c r="B9" s="76"/>
      <c r="C9" s="8">
        <v>5484843.18</v>
      </c>
      <c r="D9" s="8">
        <v>5484843.18</v>
      </c>
      <c r="E9" s="8">
        <v>2598115.18</v>
      </c>
      <c r="F9" s="8"/>
      <c r="G9" s="8"/>
      <c r="H9" s="8"/>
      <c r="I9" s="8">
        <v>2886728</v>
      </c>
      <c r="J9" s="8">
        <v>2770000</v>
      </c>
      <c r="K9" s="8"/>
      <c r="L9" s="8"/>
      <c r="M9" s="8"/>
      <c r="N9" s="8">
        <v>116728</v>
      </c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topLeftCell="A8" workbookViewId="0">
      <selection activeCell="E26" sqref="E26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2" t="s">
        <v>72</v>
      </c>
    </row>
    <row r="2" ht="30.75" customHeight="1" spans="1:15">
      <c r="A2" s="11" t="str">
        <f>"2025"&amp;"年部门支出预算表"</f>
        <v>2025年部门支出预算表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customHeight="1" spans="1:15">
      <c r="A3" s="4" t="str">
        <f>"单位名称："&amp;"大麦地卫生院"</f>
        <v>单位名称：大麦地卫生院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1" t="s">
        <v>83</v>
      </c>
      <c r="B6" s="71" t="s">
        <v>84</v>
      </c>
      <c r="C6" s="71" t="s">
        <v>85</v>
      </c>
      <c r="D6" s="72" t="s">
        <v>86</v>
      </c>
      <c r="E6" s="72" t="s">
        <v>87</v>
      </c>
      <c r="F6" s="72" t="s">
        <v>88</v>
      </c>
      <c r="G6" s="72" t="s">
        <v>89</v>
      </c>
      <c r="H6" s="72" t="s">
        <v>90</v>
      </c>
      <c r="I6" s="72" t="s">
        <v>91</v>
      </c>
      <c r="J6" s="72" t="s">
        <v>92</v>
      </c>
      <c r="K6" s="72" t="s">
        <v>93</v>
      </c>
      <c r="L6" s="72" t="s">
        <v>94</v>
      </c>
      <c r="M6" s="72" t="s">
        <v>95</v>
      </c>
      <c r="N6" s="71" t="s">
        <v>96</v>
      </c>
      <c r="O6" s="77">
        <v>15</v>
      </c>
    </row>
    <row r="7" ht="24" customHeight="1" spans="1:15">
      <c r="A7" s="7" t="s">
        <v>97</v>
      </c>
      <c r="B7" s="73" t="s">
        <v>98</v>
      </c>
      <c r="C7" s="8">
        <v>390065.19</v>
      </c>
      <c r="D7" s="8">
        <v>390065.19</v>
      </c>
      <c r="E7" s="8">
        <v>390065.19</v>
      </c>
      <c r="F7" s="8"/>
      <c r="G7" s="8"/>
      <c r="H7" s="8"/>
      <c r="I7" s="8"/>
      <c r="J7" s="8"/>
      <c r="K7" s="8"/>
      <c r="L7" s="8"/>
      <c r="M7" s="8"/>
      <c r="N7" s="8"/>
      <c r="O7" s="8"/>
    </row>
    <row r="8" ht="24" customHeight="1" spans="1:15">
      <c r="A8" s="58" t="s">
        <v>99</v>
      </c>
      <c r="B8" s="74" t="s">
        <v>100</v>
      </c>
      <c r="C8" s="8">
        <v>377663.19</v>
      </c>
      <c r="D8" s="8">
        <v>377663.19</v>
      </c>
      <c r="E8" s="8">
        <v>377663.19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59" t="s">
        <v>101</v>
      </c>
      <c r="B9" s="75" t="s">
        <v>102</v>
      </c>
      <c r="C9" s="8">
        <v>107100</v>
      </c>
      <c r="D9" s="8">
        <v>107100</v>
      </c>
      <c r="E9" s="8">
        <v>107100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59" t="s">
        <v>103</v>
      </c>
      <c r="B10" s="75" t="s">
        <v>104</v>
      </c>
      <c r="C10" s="8">
        <v>270563.19</v>
      </c>
      <c r="D10" s="8">
        <v>270563.19</v>
      </c>
      <c r="E10" s="8">
        <v>270563.19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58" t="s">
        <v>105</v>
      </c>
      <c r="B11" s="74" t="s">
        <v>106</v>
      </c>
      <c r="C11" s="8">
        <v>12402</v>
      </c>
      <c r="D11" s="8">
        <v>12402</v>
      </c>
      <c r="E11" s="8">
        <v>12402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59" t="s">
        <v>107</v>
      </c>
      <c r="B12" s="75" t="s">
        <v>108</v>
      </c>
      <c r="C12" s="8">
        <v>12402</v>
      </c>
      <c r="D12" s="8">
        <v>12402</v>
      </c>
      <c r="E12" s="8">
        <v>12402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7" t="s">
        <v>109</v>
      </c>
      <c r="B13" s="73" t="s">
        <v>110</v>
      </c>
      <c r="C13" s="8">
        <v>4948159.59</v>
      </c>
      <c r="D13" s="8">
        <v>2061431.59</v>
      </c>
      <c r="E13" s="8">
        <v>2038031.59</v>
      </c>
      <c r="F13" s="8">
        <v>23400</v>
      </c>
      <c r="G13" s="8"/>
      <c r="H13" s="8"/>
      <c r="I13" s="8"/>
      <c r="J13" s="8">
        <v>2886728</v>
      </c>
      <c r="K13" s="8">
        <v>2770000</v>
      </c>
      <c r="L13" s="8"/>
      <c r="M13" s="8"/>
      <c r="N13" s="8"/>
      <c r="O13" s="8">
        <v>116728</v>
      </c>
    </row>
    <row r="14" ht="24" customHeight="1" spans="1:15">
      <c r="A14" s="58" t="s">
        <v>111</v>
      </c>
      <c r="B14" s="74" t="s">
        <v>112</v>
      </c>
      <c r="C14" s="8">
        <v>4626772.74</v>
      </c>
      <c r="D14" s="8">
        <v>1856772.74</v>
      </c>
      <c r="E14" s="8">
        <v>1856772.74</v>
      </c>
      <c r="F14" s="8"/>
      <c r="G14" s="8"/>
      <c r="H14" s="8"/>
      <c r="I14" s="8"/>
      <c r="J14" s="8">
        <v>2770000</v>
      </c>
      <c r="K14" s="8">
        <v>2770000</v>
      </c>
      <c r="L14" s="8"/>
      <c r="M14" s="8"/>
      <c r="N14" s="8"/>
      <c r="O14" s="8"/>
    </row>
    <row r="15" ht="24" customHeight="1" spans="1:15">
      <c r="A15" s="59" t="s">
        <v>113</v>
      </c>
      <c r="B15" s="75" t="s">
        <v>114</v>
      </c>
      <c r="C15" s="8">
        <v>4626772.74</v>
      </c>
      <c r="D15" s="8">
        <v>1856772.74</v>
      </c>
      <c r="E15" s="8">
        <v>1856772.74</v>
      </c>
      <c r="F15" s="8"/>
      <c r="G15" s="8"/>
      <c r="H15" s="8"/>
      <c r="I15" s="8"/>
      <c r="J15" s="8">
        <v>2770000</v>
      </c>
      <c r="K15" s="8">
        <v>2770000</v>
      </c>
      <c r="L15" s="8"/>
      <c r="M15" s="8"/>
      <c r="N15" s="8"/>
      <c r="O15" s="8"/>
    </row>
    <row r="16" ht="24" customHeight="1" spans="1:15">
      <c r="A16" s="58" t="s">
        <v>115</v>
      </c>
      <c r="B16" s="74" t="s">
        <v>116</v>
      </c>
      <c r="C16" s="8">
        <v>140128</v>
      </c>
      <c r="D16" s="8">
        <v>23400</v>
      </c>
      <c r="E16" s="8"/>
      <c r="F16" s="8">
        <v>23400</v>
      </c>
      <c r="G16" s="8"/>
      <c r="H16" s="8"/>
      <c r="I16" s="8"/>
      <c r="J16" s="8">
        <v>116728</v>
      </c>
      <c r="K16" s="8"/>
      <c r="L16" s="8"/>
      <c r="M16" s="8"/>
      <c r="N16" s="8"/>
      <c r="O16" s="8">
        <v>116728</v>
      </c>
    </row>
    <row r="17" ht="24" customHeight="1" spans="1:15">
      <c r="A17" s="59" t="s">
        <v>117</v>
      </c>
      <c r="B17" s="75" t="s">
        <v>118</v>
      </c>
      <c r="C17" s="8">
        <v>140128</v>
      </c>
      <c r="D17" s="8">
        <v>23400</v>
      </c>
      <c r="E17" s="8"/>
      <c r="F17" s="8">
        <v>23400</v>
      </c>
      <c r="G17" s="8"/>
      <c r="H17" s="8"/>
      <c r="I17" s="8"/>
      <c r="J17" s="8">
        <v>116728</v>
      </c>
      <c r="K17" s="8"/>
      <c r="L17" s="8"/>
      <c r="M17" s="8"/>
      <c r="N17" s="8"/>
      <c r="O17" s="8">
        <v>116728</v>
      </c>
    </row>
    <row r="18" ht="24" customHeight="1" spans="1:15">
      <c r="A18" s="58" t="s">
        <v>119</v>
      </c>
      <c r="B18" s="74" t="s">
        <v>120</v>
      </c>
      <c r="C18" s="8">
        <v>181258.85</v>
      </c>
      <c r="D18" s="8">
        <v>181258.85</v>
      </c>
      <c r="E18" s="8">
        <v>181258.85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59" t="s">
        <v>121</v>
      </c>
      <c r="B19" s="75" t="s">
        <v>122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59" t="s">
        <v>123</v>
      </c>
      <c r="B20" s="75" t="s">
        <v>124</v>
      </c>
      <c r="C20" s="8">
        <v>109963.8</v>
      </c>
      <c r="D20" s="8">
        <v>109963.8</v>
      </c>
      <c r="E20" s="8">
        <v>109963.8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59" t="s">
        <v>125</v>
      </c>
      <c r="B21" s="75" t="s">
        <v>126</v>
      </c>
      <c r="C21" s="8">
        <v>63727.05</v>
      </c>
      <c r="D21" s="8">
        <v>63727.05</v>
      </c>
      <c r="E21" s="8">
        <v>63727.05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59" t="s">
        <v>127</v>
      </c>
      <c r="B22" s="75" t="s">
        <v>128</v>
      </c>
      <c r="C22" s="8">
        <v>7568</v>
      </c>
      <c r="D22" s="8">
        <v>7568</v>
      </c>
      <c r="E22" s="8">
        <v>7568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7" t="s">
        <v>129</v>
      </c>
      <c r="B23" s="73" t="s">
        <v>130</v>
      </c>
      <c r="C23" s="8">
        <v>146618.4</v>
      </c>
      <c r="D23" s="8">
        <v>146618.4</v>
      </c>
      <c r="E23" s="8">
        <v>146618.4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58" t="s">
        <v>131</v>
      </c>
      <c r="B24" s="74" t="s">
        <v>132</v>
      </c>
      <c r="C24" s="8">
        <v>146618.4</v>
      </c>
      <c r="D24" s="8">
        <v>146618.4</v>
      </c>
      <c r="E24" s="8">
        <v>146618.4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59" t="s">
        <v>133</v>
      </c>
      <c r="B25" s="75" t="s">
        <v>134</v>
      </c>
      <c r="C25" s="8">
        <v>146618.4</v>
      </c>
      <c r="D25" s="8">
        <v>146618.4</v>
      </c>
      <c r="E25" s="8">
        <v>146618.4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9.35" customHeight="1" spans="1:15">
      <c r="A26" s="76" t="s">
        <v>57</v>
      </c>
      <c r="B26" s="76"/>
      <c r="C26" s="8">
        <v>5484843.18</v>
      </c>
      <c r="D26" s="8">
        <v>2598115.18</v>
      </c>
      <c r="E26" s="8">
        <v>2574715.18</v>
      </c>
      <c r="F26" s="8">
        <v>23400</v>
      </c>
      <c r="G26" s="8"/>
      <c r="H26" s="8"/>
      <c r="I26" s="8"/>
      <c r="J26" s="8">
        <v>2886728</v>
      </c>
      <c r="K26" s="8">
        <v>2770000</v>
      </c>
      <c r="L26" s="8"/>
      <c r="M26" s="8"/>
      <c r="N26" s="8"/>
      <c r="O26" s="8">
        <v>116728</v>
      </c>
    </row>
  </sheetData>
  <mergeCells count="12">
    <mergeCell ref="A2:O2"/>
    <mergeCell ref="A3:B3"/>
    <mergeCell ref="C3:O3"/>
    <mergeCell ref="D4:F4"/>
    <mergeCell ref="J4:O4"/>
    <mergeCell ref="A26:B2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F51" sqref="F51"/>
    </sheetView>
  </sheetViews>
  <sheetFormatPr defaultColWidth="9" defaultRowHeight="13.5" customHeight="1" outlineLevelCol="3"/>
  <cols>
    <col min="1" max="1" width="35.1166666666667" customWidth="1"/>
    <col min="2" max="2" width="29.8416666666667" customWidth="1"/>
    <col min="3" max="3" width="34.1166666666667" customWidth="1"/>
    <col min="4" max="4" width="27.275" customWidth="1"/>
  </cols>
  <sheetData>
    <row r="1" ht="13.15" customHeight="1" spans="1:4">
      <c r="A1" s="14" t="s">
        <v>135</v>
      </c>
      <c r="B1" s="14"/>
      <c r="C1" s="14"/>
      <c r="D1" s="14"/>
    </row>
    <row r="2" ht="43.15" customHeight="1" spans="1:4">
      <c r="A2" s="11" t="str">
        <f>"2025"&amp;"年部门财政拨款收支预算总表"</f>
        <v>2025年部门财政拨款收支预算总表</v>
      </c>
      <c r="B2" s="11"/>
      <c r="C2" s="11"/>
      <c r="D2" s="11"/>
    </row>
    <row r="3" customHeight="1" spans="1:4">
      <c r="A3" s="4" t="str">
        <f>"单位名称："&amp;"大麦地卫生院"</f>
        <v>单位名称：大麦地卫生院</v>
      </c>
      <c r="B3" s="4"/>
      <c r="C3" s="60"/>
      <c r="D3" s="2" t="s">
        <v>54</v>
      </c>
    </row>
    <row r="4" customHeight="1" spans="1:4">
      <c r="A4" s="61" t="s">
        <v>136</v>
      </c>
      <c r="B4" s="61"/>
      <c r="C4" s="61" t="s">
        <v>137</v>
      </c>
      <c r="D4" s="61"/>
    </row>
    <row r="5" ht="42" customHeight="1" spans="1:4">
      <c r="A5" s="61" t="s">
        <v>5</v>
      </c>
      <c r="B5" s="61" t="str">
        <f>"2025"&amp;"年预算数"</f>
        <v>2025年预算数</v>
      </c>
      <c r="C5" s="5" t="s">
        <v>138</v>
      </c>
      <c r="D5" s="61" t="str">
        <f>"2025"&amp;"年预算数"</f>
        <v>2025年预算数</v>
      </c>
    </row>
    <row r="6" ht="24.1" customHeight="1" spans="1:4">
      <c r="A6" s="62" t="s">
        <v>139</v>
      </c>
      <c r="B6" s="8">
        <v>2598115.18</v>
      </c>
      <c r="C6" s="63" t="s">
        <v>140</v>
      </c>
      <c r="D6" s="8">
        <v>2598115.18</v>
      </c>
    </row>
    <row r="7" ht="24.1" customHeight="1" spans="1:4">
      <c r="A7" s="62" t="s">
        <v>141</v>
      </c>
      <c r="B7" s="8">
        <v>2598115.18</v>
      </c>
      <c r="C7" s="63" t="s">
        <v>142</v>
      </c>
      <c r="D7" s="8"/>
    </row>
    <row r="8" ht="24.1" customHeight="1" spans="1:4">
      <c r="A8" s="62" t="s">
        <v>143</v>
      </c>
      <c r="B8" s="8"/>
      <c r="C8" s="63" t="s">
        <v>144</v>
      </c>
      <c r="D8" s="8"/>
    </row>
    <row r="9" ht="24.1" customHeight="1" spans="1:4">
      <c r="A9" s="62" t="s">
        <v>145</v>
      </c>
      <c r="B9" s="8"/>
      <c r="C9" s="63" t="s">
        <v>146</v>
      </c>
      <c r="D9" s="8"/>
    </row>
    <row r="10" ht="24.1" customHeight="1" spans="1:4">
      <c r="A10" s="62" t="s">
        <v>147</v>
      </c>
      <c r="B10" s="8"/>
      <c r="C10" s="63" t="s">
        <v>148</v>
      </c>
      <c r="D10" s="8"/>
    </row>
    <row r="11" ht="24.1" customHeight="1" spans="1:4">
      <c r="A11" s="62" t="s">
        <v>141</v>
      </c>
      <c r="B11" s="8"/>
      <c r="C11" s="63" t="s">
        <v>149</v>
      </c>
      <c r="D11" s="8"/>
    </row>
    <row r="12" ht="24.1" customHeight="1" spans="1:4">
      <c r="A12" s="64" t="s">
        <v>143</v>
      </c>
      <c r="B12" s="8"/>
      <c r="C12" s="65" t="s">
        <v>150</v>
      </c>
      <c r="D12" s="8"/>
    </row>
    <row r="13" ht="24.1" customHeight="1" spans="1:4">
      <c r="A13" s="64" t="s">
        <v>145</v>
      </c>
      <c r="B13" s="8"/>
      <c r="C13" s="65" t="s">
        <v>151</v>
      </c>
      <c r="D13" s="8"/>
    </row>
    <row r="14" ht="24.1" customHeight="1" spans="1:4">
      <c r="A14" s="66"/>
      <c r="B14" s="8"/>
      <c r="C14" s="65" t="s">
        <v>152</v>
      </c>
      <c r="D14" s="8">
        <v>390065.19</v>
      </c>
    </row>
    <row r="15" ht="24.1" customHeight="1" spans="1:4">
      <c r="A15" s="66"/>
      <c r="B15" s="8"/>
      <c r="C15" s="65" t="s">
        <v>153</v>
      </c>
      <c r="D15" s="8"/>
    </row>
    <row r="16" ht="24.1" customHeight="1" spans="1:4">
      <c r="A16" s="66"/>
      <c r="B16" s="8"/>
      <c r="C16" s="65" t="s">
        <v>154</v>
      </c>
      <c r="D16" s="8">
        <v>2061431.59</v>
      </c>
    </row>
    <row r="17" ht="24.1" customHeight="1" spans="1:4">
      <c r="A17" s="66"/>
      <c r="B17" s="8"/>
      <c r="C17" s="65" t="s">
        <v>155</v>
      </c>
      <c r="D17" s="8"/>
    </row>
    <row r="18" ht="24.1" customHeight="1" spans="1:4">
      <c r="A18" s="66"/>
      <c r="B18" s="8"/>
      <c r="C18" s="65" t="s">
        <v>156</v>
      </c>
      <c r="D18" s="8"/>
    </row>
    <row r="19" ht="24.1" customHeight="1" spans="1:4">
      <c r="A19" s="66"/>
      <c r="B19" s="8"/>
      <c r="C19" s="65" t="s">
        <v>157</v>
      </c>
      <c r="D19" s="8"/>
    </row>
    <row r="20" ht="24.1" customHeight="1" spans="1:4">
      <c r="A20" s="66"/>
      <c r="B20" s="8"/>
      <c r="C20" s="65" t="s">
        <v>158</v>
      </c>
      <c r="D20" s="8"/>
    </row>
    <row r="21" ht="24.1" customHeight="1" spans="1:4">
      <c r="A21" s="66"/>
      <c r="B21" s="8"/>
      <c r="C21" s="65" t="s">
        <v>159</v>
      </c>
      <c r="D21" s="8"/>
    </row>
    <row r="22" ht="24.1" customHeight="1" spans="1:4">
      <c r="A22" s="66"/>
      <c r="B22" s="8"/>
      <c r="C22" s="65" t="s">
        <v>160</v>
      </c>
      <c r="D22" s="8"/>
    </row>
    <row r="23" ht="24.1" customHeight="1" spans="1:4">
      <c r="A23" s="66"/>
      <c r="B23" s="8"/>
      <c r="C23" s="65" t="s">
        <v>161</v>
      </c>
      <c r="D23" s="8"/>
    </row>
    <row r="24" ht="24.1" customHeight="1" spans="1:4">
      <c r="A24" s="66"/>
      <c r="B24" s="8"/>
      <c r="C24" s="65" t="s">
        <v>162</v>
      </c>
      <c r="D24" s="8"/>
    </row>
    <row r="25" ht="24.1" customHeight="1" spans="1:4">
      <c r="A25" s="66"/>
      <c r="B25" s="8"/>
      <c r="C25" s="65" t="s">
        <v>163</v>
      </c>
      <c r="D25" s="8"/>
    </row>
    <row r="26" ht="24.1" customHeight="1" spans="1:4">
      <c r="A26" s="66"/>
      <c r="B26" s="8"/>
      <c r="C26" s="65" t="s">
        <v>164</v>
      </c>
      <c r="D26" s="8">
        <v>146618.4</v>
      </c>
    </row>
    <row r="27" ht="24.1" customHeight="1" spans="1:4">
      <c r="A27" s="66"/>
      <c r="B27" s="8"/>
      <c r="C27" s="65" t="s">
        <v>165</v>
      </c>
      <c r="D27" s="8"/>
    </row>
    <row r="28" ht="24.1" customHeight="1" spans="1:4">
      <c r="A28" s="66"/>
      <c r="B28" s="8"/>
      <c r="C28" s="65" t="s">
        <v>166</v>
      </c>
      <c r="D28" s="8"/>
    </row>
    <row r="29" ht="24.1" customHeight="1" spans="1:4">
      <c r="A29" s="66"/>
      <c r="B29" s="8"/>
      <c r="C29" s="65" t="s">
        <v>167</v>
      </c>
      <c r="D29" s="8"/>
    </row>
    <row r="30" ht="24.1" customHeight="1" spans="1:4">
      <c r="A30" s="66"/>
      <c r="B30" s="8"/>
      <c r="C30" s="65" t="s">
        <v>168</v>
      </c>
      <c r="D30" s="8"/>
    </row>
    <row r="31" ht="24.1" customHeight="1" spans="1:4">
      <c r="A31" s="66"/>
      <c r="B31" s="8"/>
      <c r="C31" s="64" t="s">
        <v>169</v>
      </c>
      <c r="D31" s="8"/>
    </row>
    <row r="32" ht="24.1" customHeight="1" spans="1:4">
      <c r="A32" s="66"/>
      <c r="B32" s="8"/>
      <c r="C32" s="64" t="s">
        <v>170</v>
      </c>
      <c r="D32" s="8"/>
    </row>
    <row r="33" ht="24.1" customHeight="1" spans="1:4">
      <c r="A33" s="66"/>
      <c r="B33" s="8"/>
      <c r="C33" s="67" t="s">
        <v>171</v>
      </c>
      <c r="D33" s="8"/>
    </row>
    <row r="34" ht="24" customHeight="1" spans="1:4">
      <c r="A34" s="68"/>
      <c r="B34" s="8"/>
      <c r="C34" s="69" t="s">
        <v>172</v>
      </c>
      <c r="D34" s="8"/>
    </row>
    <row r="35" ht="24" customHeight="1" spans="1:4">
      <c r="A35" s="68"/>
      <c r="B35" s="8"/>
      <c r="C35" s="69" t="s">
        <v>173</v>
      </c>
      <c r="D35" s="8"/>
    </row>
    <row r="36" ht="24" customHeight="1" spans="1:4">
      <c r="A36" s="68"/>
      <c r="B36" s="8"/>
      <c r="C36" s="69" t="s">
        <v>174</v>
      </c>
      <c r="D36" s="8"/>
    </row>
    <row r="37" ht="24" customHeight="1" spans="1:4">
      <c r="A37" s="68"/>
      <c r="B37" s="8"/>
      <c r="C37" s="67" t="s">
        <v>175</v>
      </c>
      <c r="D37" s="70"/>
    </row>
    <row r="38" ht="24.1" customHeight="1" spans="1:4">
      <c r="A38" s="68" t="s">
        <v>51</v>
      </c>
      <c r="B38" s="8">
        <v>2598115.18</v>
      </c>
      <c r="C38" s="68" t="s">
        <v>176</v>
      </c>
      <c r="D38" s="8">
        <v>2598115.18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5"/>
  <sheetViews>
    <sheetView showZeros="0" workbookViewId="0">
      <selection activeCell="A1" sqref="A1:G1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166666666667" customWidth="1"/>
  </cols>
  <sheetData>
    <row r="1" ht="15.4" customHeight="1" spans="1:7">
      <c r="A1" s="23" t="s">
        <v>177</v>
      </c>
      <c r="B1" s="23"/>
      <c r="C1" s="23"/>
      <c r="D1" s="23"/>
      <c r="E1" s="23"/>
      <c r="F1" s="23"/>
      <c r="G1" s="23"/>
    </row>
    <row r="2" ht="35.65" customHeight="1" spans="1:7">
      <c r="A2" s="20" t="str">
        <f>"2025"&amp;"年一般公共预算支出预算表（按功能科目分类）"</f>
        <v>2025年一般公共预算支出预算表（按功能科目分类）</v>
      </c>
      <c r="B2" s="20"/>
      <c r="C2" s="20"/>
      <c r="D2" s="20"/>
      <c r="E2" s="20"/>
      <c r="F2" s="20"/>
      <c r="G2" s="20"/>
    </row>
    <row r="3" ht="26.35" customHeight="1" spans="1:7">
      <c r="A3" s="19" t="str">
        <f>"单位名称："&amp;"大麦地卫生院"</f>
        <v>单位名称：大麦地卫生院</v>
      </c>
      <c r="B3" s="19"/>
      <c r="C3" s="19"/>
      <c r="D3" s="19"/>
      <c r="E3" s="19"/>
      <c r="F3" s="57"/>
      <c r="G3" s="23" t="s">
        <v>2</v>
      </c>
    </row>
    <row r="4" ht="18.85" customHeight="1" spans="1:7">
      <c r="A4" s="9" t="s">
        <v>178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179</v>
      </c>
      <c r="F5" s="9" t="s">
        <v>180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390065.19</v>
      </c>
      <c r="D7" s="8">
        <v>390065.19</v>
      </c>
      <c r="E7" s="8">
        <v>390065.19</v>
      </c>
      <c r="F7" s="8"/>
      <c r="G7" s="8"/>
    </row>
    <row r="8" ht="18.85" customHeight="1" spans="1:7">
      <c r="A8" s="58" t="s">
        <v>99</v>
      </c>
      <c r="B8" s="58" t="s">
        <v>100</v>
      </c>
      <c r="C8" s="8">
        <v>377663.19</v>
      </c>
      <c r="D8" s="8">
        <v>377663.19</v>
      </c>
      <c r="E8" s="8">
        <v>377663.19</v>
      </c>
      <c r="F8" s="8"/>
      <c r="G8" s="8"/>
    </row>
    <row r="9" ht="18.85" customHeight="1" spans="1:7">
      <c r="A9" s="59" t="s">
        <v>101</v>
      </c>
      <c r="B9" s="59" t="s">
        <v>102</v>
      </c>
      <c r="C9" s="8">
        <v>107100</v>
      </c>
      <c r="D9" s="8">
        <v>107100</v>
      </c>
      <c r="E9" s="8">
        <v>107100</v>
      </c>
      <c r="F9" s="8"/>
      <c r="G9" s="8"/>
    </row>
    <row r="10" ht="18.85" customHeight="1" spans="1:7">
      <c r="A10" s="59" t="s">
        <v>103</v>
      </c>
      <c r="B10" s="59" t="s">
        <v>104</v>
      </c>
      <c r="C10" s="8">
        <v>270563.19</v>
      </c>
      <c r="D10" s="8">
        <v>270563.19</v>
      </c>
      <c r="E10" s="8">
        <v>270563.19</v>
      </c>
      <c r="F10" s="8"/>
      <c r="G10" s="8"/>
    </row>
    <row r="11" ht="18.85" customHeight="1" spans="1:7">
      <c r="A11" s="58" t="s">
        <v>105</v>
      </c>
      <c r="B11" s="58" t="s">
        <v>106</v>
      </c>
      <c r="C11" s="8">
        <v>12402</v>
      </c>
      <c r="D11" s="8">
        <v>12402</v>
      </c>
      <c r="E11" s="8">
        <v>12402</v>
      </c>
      <c r="F11" s="8"/>
      <c r="G11" s="8"/>
    </row>
    <row r="12" ht="18.85" customHeight="1" spans="1:7">
      <c r="A12" s="59" t="s">
        <v>107</v>
      </c>
      <c r="B12" s="59" t="s">
        <v>108</v>
      </c>
      <c r="C12" s="8">
        <v>12402</v>
      </c>
      <c r="D12" s="8">
        <v>12402</v>
      </c>
      <c r="E12" s="8">
        <v>12402</v>
      </c>
      <c r="F12" s="8"/>
      <c r="G12" s="8"/>
    </row>
    <row r="13" ht="18.85" customHeight="1" spans="1:7">
      <c r="A13" s="7" t="s">
        <v>109</v>
      </c>
      <c r="B13" s="7" t="s">
        <v>110</v>
      </c>
      <c r="C13" s="8">
        <v>2061431.59</v>
      </c>
      <c r="D13" s="8">
        <v>2038031.59</v>
      </c>
      <c r="E13" s="8">
        <v>2038031.59</v>
      </c>
      <c r="F13" s="8"/>
      <c r="G13" s="8">
        <v>23400</v>
      </c>
    </row>
    <row r="14" ht="18.85" customHeight="1" spans="1:7">
      <c r="A14" s="58" t="s">
        <v>111</v>
      </c>
      <c r="B14" s="58" t="s">
        <v>112</v>
      </c>
      <c r="C14" s="8">
        <v>1856772.74</v>
      </c>
      <c r="D14" s="8">
        <v>1856772.74</v>
      </c>
      <c r="E14" s="8">
        <v>1856772.74</v>
      </c>
      <c r="F14" s="8"/>
      <c r="G14" s="8"/>
    </row>
    <row r="15" ht="18.85" customHeight="1" spans="1:7">
      <c r="A15" s="59" t="s">
        <v>113</v>
      </c>
      <c r="B15" s="59" t="s">
        <v>114</v>
      </c>
      <c r="C15" s="8">
        <v>1856772.74</v>
      </c>
      <c r="D15" s="8">
        <v>1856772.74</v>
      </c>
      <c r="E15" s="8">
        <v>1856772.74</v>
      </c>
      <c r="F15" s="8"/>
      <c r="G15" s="8"/>
    </row>
    <row r="16" ht="18.85" customHeight="1" spans="1:7">
      <c r="A16" s="58" t="s">
        <v>115</v>
      </c>
      <c r="B16" s="58" t="s">
        <v>116</v>
      </c>
      <c r="C16" s="8">
        <v>23400</v>
      </c>
      <c r="D16" s="8"/>
      <c r="E16" s="8"/>
      <c r="F16" s="8"/>
      <c r="G16" s="8">
        <v>23400</v>
      </c>
    </row>
    <row r="17" ht="18.85" customHeight="1" spans="1:7">
      <c r="A17" s="59" t="s">
        <v>117</v>
      </c>
      <c r="B17" s="59" t="s">
        <v>118</v>
      </c>
      <c r="C17" s="8">
        <v>23400</v>
      </c>
      <c r="D17" s="8"/>
      <c r="E17" s="8"/>
      <c r="F17" s="8"/>
      <c r="G17" s="8">
        <v>23400</v>
      </c>
    </row>
    <row r="18" ht="18.85" customHeight="1" spans="1:7">
      <c r="A18" s="58" t="s">
        <v>119</v>
      </c>
      <c r="B18" s="58" t="s">
        <v>120</v>
      </c>
      <c r="C18" s="8">
        <v>181258.85</v>
      </c>
      <c r="D18" s="8">
        <v>181258.85</v>
      </c>
      <c r="E18" s="8">
        <v>181258.85</v>
      </c>
      <c r="F18" s="8"/>
      <c r="G18" s="8"/>
    </row>
    <row r="19" ht="18.85" customHeight="1" spans="1:7">
      <c r="A19" s="59" t="s">
        <v>123</v>
      </c>
      <c r="B19" s="59" t="s">
        <v>124</v>
      </c>
      <c r="C19" s="8">
        <v>109963.8</v>
      </c>
      <c r="D19" s="8">
        <v>109963.8</v>
      </c>
      <c r="E19" s="8">
        <v>109963.8</v>
      </c>
      <c r="F19" s="8"/>
      <c r="G19" s="8"/>
    </row>
    <row r="20" ht="18.85" customHeight="1" spans="1:7">
      <c r="A20" s="59" t="s">
        <v>125</v>
      </c>
      <c r="B20" s="59" t="s">
        <v>126</v>
      </c>
      <c r="C20" s="8">
        <v>63727.05</v>
      </c>
      <c r="D20" s="8">
        <v>63727.05</v>
      </c>
      <c r="E20" s="8">
        <v>63727.05</v>
      </c>
      <c r="F20" s="8"/>
      <c r="G20" s="8"/>
    </row>
    <row r="21" ht="18.85" customHeight="1" spans="1:7">
      <c r="A21" s="59" t="s">
        <v>127</v>
      </c>
      <c r="B21" s="59" t="s">
        <v>128</v>
      </c>
      <c r="C21" s="8">
        <v>7568</v>
      </c>
      <c r="D21" s="8">
        <v>7568</v>
      </c>
      <c r="E21" s="8">
        <v>7568</v>
      </c>
      <c r="F21" s="8"/>
      <c r="G21" s="8"/>
    </row>
    <row r="22" ht="18.85" customHeight="1" spans="1:7">
      <c r="A22" s="7" t="s">
        <v>129</v>
      </c>
      <c r="B22" s="7" t="s">
        <v>130</v>
      </c>
      <c r="C22" s="8">
        <v>146618.4</v>
      </c>
      <c r="D22" s="8">
        <v>146618.4</v>
      </c>
      <c r="E22" s="8">
        <v>146618.4</v>
      </c>
      <c r="F22" s="8"/>
      <c r="G22" s="8"/>
    </row>
    <row r="23" ht="18.85" customHeight="1" spans="1:7">
      <c r="A23" s="58" t="s">
        <v>131</v>
      </c>
      <c r="B23" s="58" t="s">
        <v>132</v>
      </c>
      <c r="C23" s="8">
        <v>146618.4</v>
      </c>
      <c r="D23" s="8">
        <v>146618.4</v>
      </c>
      <c r="E23" s="8">
        <v>146618.4</v>
      </c>
      <c r="F23" s="8"/>
      <c r="G23" s="8"/>
    </row>
    <row r="24" ht="18.85" customHeight="1" spans="1:7">
      <c r="A24" s="59" t="s">
        <v>133</v>
      </c>
      <c r="B24" s="59" t="s">
        <v>134</v>
      </c>
      <c r="C24" s="8">
        <v>146618.4</v>
      </c>
      <c r="D24" s="8">
        <v>146618.4</v>
      </c>
      <c r="E24" s="8">
        <v>146618.4</v>
      </c>
      <c r="F24" s="8"/>
      <c r="G24" s="8"/>
    </row>
    <row r="25" ht="18.85" customHeight="1" spans="1:7">
      <c r="A25" s="9" t="s">
        <v>181</v>
      </c>
      <c r="B25" s="9"/>
      <c r="C25" s="8">
        <v>2598115.18</v>
      </c>
      <c r="D25" s="8">
        <v>2574715.18</v>
      </c>
      <c r="E25" s="8">
        <v>2574715.18</v>
      </c>
      <c r="F25" s="8"/>
      <c r="G25" s="8">
        <v>23400</v>
      </c>
    </row>
  </sheetData>
  <mergeCells count="8">
    <mergeCell ref="A1:G1"/>
    <mergeCell ref="A2:G2"/>
    <mergeCell ref="A3:E3"/>
    <mergeCell ref="A4:B4"/>
    <mergeCell ref="D4:F4"/>
    <mergeCell ref="A25:B25"/>
    <mergeCell ref="C4:C5"/>
    <mergeCell ref="G4:G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selection activeCell="B15" sqref="B15"/>
    </sheetView>
  </sheetViews>
  <sheetFormatPr defaultColWidth="9" defaultRowHeight="13.5" customHeight="1" outlineLevelRow="7" outlineLevelCol="5"/>
  <cols>
    <col min="1" max="2" width="23.1166666666667" customWidth="1"/>
    <col min="3" max="6" width="20.1166666666667" customWidth="1"/>
  </cols>
  <sheetData>
    <row r="1" ht="16.9" customHeight="1" spans="1:6">
      <c r="A1" s="53" t="s">
        <v>182</v>
      </c>
      <c r="B1" s="54"/>
      <c r="C1" s="54"/>
      <c r="D1" s="54"/>
      <c r="E1" s="55"/>
      <c r="F1" s="54"/>
    </row>
    <row r="2" ht="52.6" customHeight="1" spans="1:6">
      <c r="A2" s="20" t="str">
        <f>"2025"&amp;"年一般公共预算“三公”经费支出预算表"</f>
        <v>2025年一般公共预算“三公”经费支出预算表</v>
      </c>
      <c r="B2" s="20"/>
      <c r="C2" s="20"/>
      <c r="D2" s="20"/>
      <c r="E2" s="20"/>
      <c r="F2" s="20"/>
    </row>
    <row r="3" ht="19.6" customHeight="1" spans="1:6">
      <c r="A3" s="19" t="str">
        <f>"单位名称："&amp;"大麦地卫生院"</f>
        <v>单位名称：大麦地卫生院</v>
      </c>
      <c r="B3" s="19"/>
      <c r="C3" s="23" t="s">
        <v>54</v>
      </c>
      <c r="D3" s="23"/>
      <c r="E3" s="23"/>
      <c r="F3" s="23"/>
    </row>
    <row r="4" ht="18.85" customHeight="1" spans="1:6">
      <c r="A4" s="9" t="s">
        <v>183</v>
      </c>
      <c r="B4" s="9" t="s">
        <v>184</v>
      </c>
      <c r="C4" s="9" t="s">
        <v>185</v>
      </c>
      <c r="D4" s="9"/>
      <c r="E4" s="9"/>
      <c r="F4" s="9" t="s">
        <v>186</v>
      </c>
    </row>
    <row r="5" ht="18.85" customHeight="1" spans="1:6">
      <c r="A5" s="9"/>
      <c r="B5" s="9"/>
      <c r="C5" s="9" t="s">
        <v>59</v>
      </c>
      <c r="D5" s="9" t="s">
        <v>187</v>
      </c>
      <c r="E5" s="9" t="s">
        <v>188</v>
      </c>
      <c r="F5" s="9"/>
    </row>
    <row r="6" ht="18.85" customHeight="1" spans="1:6">
      <c r="A6" s="56" t="s">
        <v>83</v>
      </c>
      <c r="B6" s="56" t="s">
        <v>84</v>
      </c>
      <c r="C6" s="56" t="s">
        <v>85</v>
      </c>
      <c r="D6" s="56" t="s">
        <v>86</v>
      </c>
      <c r="E6" s="56" t="s">
        <v>87</v>
      </c>
      <c r="F6" s="56" t="s">
        <v>88</v>
      </c>
    </row>
    <row r="7" ht="18.85" customHeight="1" spans="1:6">
      <c r="A7" s="8"/>
      <c r="B7" s="8"/>
      <c r="C7" s="8"/>
      <c r="D7" s="8"/>
      <c r="E7" s="8"/>
      <c r="F7" s="8"/>
    </row>
    <row r="8" customHeight="1" spans="1:1">
      <c r="A8" t="s">
        <v>189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32"/>
  <sheetViews>
    <sheetView showZeros="0" topLeftCell="E15" workbookViewId="0">
      <selection activeCell="I28" sqref="I31 I28"/>
    </sheetView>
  </sheetViews>
  <sheetFormatPr defaultColWidth="10.7166666666667" defaultRowHeight="14.25" customHeight="1"/>
  <cols>
    <col min="1" max="1" width="38.275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4" t="s">
        <v>190</v>
      </c>
    </row>
    <row r="2" ht="45" customHeight="1" spans="1:24">
      <c r="A2" s="11" t="s">
        <v>191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ht="18.75" customHeight="1" spans="1:24">
      <c r="A3" s="10" t="str">
        <f>"单位名称："&amp;"大麦地卫生院"</f>
        <v>单位名称：大麦地卫生院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4" t="s">
        <v>54</v>
      </c>
    </row>
    <row r="4" ht="18" customHeight="1" spans="1:24">
      <c r="A4" s="5" t="s">
        <v>192</v>
      </c>
      <c r="B4" s="5" t="s">
        <v>193</v>
      </c>
      <c r="C4" s="5" t="s">
        <v>194</v>
      </c>
      <c r="D4" s="5" t="s">
        <v>195</v>
      </c>
      <c r="E4" s="5" t="s">
        <v>196</v>
      </c>
      <c r="F4" s="5" t="s">
        <v>197</v>
      </c>
      <c r="G4" s="5" t="s">
        <v>198</v>
      </c>
      <c r="H4" s="5" t="s">
        <v>199</v>
      </c>
      <c r="I4" s="5" t="s">
        <v>199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200</v>
      </c>
      <c r="I5" s="5" t="s">
        <v>60</v>
      </c>
      <c r="J5" s="5"/>
      <c r="K5" s="5"/>
      <c r="L5" s="5"/>
      <c r="M5" s="5"/>
      <c r="N5" s="5"/>
      <c r="O5" s="5" t="s">
        <v>201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202</v>
      </c>
      <c r="J6" s="5" t="s">
        <v>203</v>
      </c>
      <c r="K6" s="5" t="s">
        <v>204</v>
      </c>
      <c r="L6" s="5" t="s">
        <v>205</v>
      </c>
      <c r="M6" s="5" t="s">
        <v>206</v>
      </c>
      <c r="N6" s="5" t="s">
        <v>207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208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209</v>
      </c>
      <c r="K7" s="5" t="s">
        <v>203</v>
      </c>
      <c r="L7" s="5" t="s">
        <v>205</v>
      </c>
      <c r="M7" s="5" t="s">
        <v>206</v>
      </c>
      <c r="N7" s="5" t="s">
        <v>207</v>
      </c>
      <c r="O7" s="5" t="s">
        <v>205</v>
      </c>
      <c r="P7" s="5" t="s">
        <v>206</v>
      </c>
      <c r="Q7" s="5" t="s">
        <v>207</v>
      </c>
      <c r="R7" s="5" t="s">
        <v>63</v>
      </c>
      <c r="S7" s="5" t="s">
        <v>59</v>
      </c>
      <c r="T7" s="5" t="s">
        <v>65</v>
      </c>
      <c r="U7" s="5" t="s">
        <v>208</v>
      </c>
      <c r="V7" s="5" t="s">
        <v>67</v>
      </c>
      <c r="W7" s="5" t="s">
        <v>68</v>
      </c>
      <c r="X7" s="5" t="s">
        <v>69</v>
      </c>
    </row>
    <row r="8" ht="24.1" customHeight="1" spans="1:24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2">
        <v>6</v>
      </c>
      <c r="G8" s="52">
        <v>7</v>
      </c>
      <c r="H8" s="51">
        <v>8</v>
      </c>
      <c r="I8" s="51">
        <v>9</v>
      </c>
      <c r="J8" s="51">
        <v>10</v>
      </c>
      <c r="K8" s="51">
        <v>11</v>
      </c>
      <c r="L8" s="51">
        <v>12</v>
      </c>
      <c r="M8" s="51">
        <v>13</v>
      </c>
      <c r="N8" s="51">
        <v>14</v>
      </c>
      <c r="O8" s="51">
        <v>15</v>
      </c>
      <c r="P8" s="51">
        <v>16</v>
      </c>
      <c r="Q8" s="51">
        <v>17</v>
      </c>
      <c r="R8" s="51">
        <v>18</v>
      </c>
      <c r="S8" s="51">
        <v>19</v>
      </c>
      <c r="T8" s="51">
        <v>20</v>
      </c>
      <c r="U8" s="51">
        <v>21</v>
      </c>
      <c r="V8" s="51">
        <v>22</v>
      </c>
      <c r="W8" s="51">
        <v>23</v>
      </c>
      <c r="X8" s="5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2744715.18</v>
      </c>
      <c r="I9" s="8">
        <v>2574715.18</v>
      </c>
      <c r="J9" s="8"/>
      <c r="K9" s="8"/>
      <c r="L9" s="8"/>
      <c r="M9" s="8">
        <v>2574715.18</v>
      </c>
      <c r="N9" s="8"/>
      <c r="O9" s="8"/>
      <c r="P9" s="8"/>
      <c r="Q9" s="8"/>
      <c r="R9" s="8"/>
      <c r="S9" s="8">
        <v>170000</v>
      </c>
      <c r="T9" s="8">
        <v>170000</v>
      </c>
      <c r="U9" s="8"/>
      <c r="V9" s="8"/>
      <c r="W9" s="8"/>
      <c r="X9" s="8"/>
    </row>
    <row r="10" ht="30.75" customHeight="1" spans="1:24">
      <c r="A10" s="7" t="s">
        <v>71</v>
      </c>
      <c r="B10" s="7" t="s">
        <v>210</v>
      </c>
      <c r="C10" s="7" t="s">
        <v>211</v>
      </c>
      <c r="D10" s="7" t="s">
        <v>113</v>
      </c>
      <c r="E10" s="7" t="s">
        <v>114</v>
      </c>
      <c r="F10" s="7" t="s">
        <v>212</v>
      </c>
      <c r="G10" s="7" t="s">
        <v>213</v>
      </c>
      <c r="H10" s="8">
        <v>526368</v>
      </c>
      <c r="I10" s="8">
        <v>526368</v>
      </c>
      <c r="J10" s="8"/>
      <c r="K10" s="8"/>
      <c r="L10" s="8"/>
      <c r="M10" s="8">
        <v>526368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210</v>
      </c>
      <c r="C11" s="7" t="s">
        <v>211</v>
      </c>
      <c r="D11" s="7" t="s">
        <v>113</v>
      </c>
      <c r="E11" s="7" t="s">
        <v>114</v>
      </c>
      <c r="F11" s="7" t="s">
        <v>214</v>
      </c>
      <c r="G11" s="7" t="s">
        <v>215</v>
      </c>
      <c r="H11" s="8">
        <v>82680</v>
      </c>
      <c r="I11" s="8">
        <v>82680</v>
      </c>
      <c r="J11" s="8"/>
      <c r="K11" s="7"/>
      <c r="L11" s="8"/>
      <c r="M11" s="8">
        <v>82680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210</v>
      </c>
      <c r="C12" s="7" t="s">
        <v>211</v>
      </c>
      <c r="D12" s="7" t="s">
        <v>113</v>
      </c>
      <c r="E12" s="7" t="s">
        <v>114</v>
      </c>
      <c r="F12" s="7" t="s">
        <v>214</v>
      </c>
      <c r="G12" s="7" t="s">
        <v>215</v>
      </c>
      <c r="H12" s="8">
        <v>90000</v>
      </c>
      <c r="I12" s="8">
        <v>90000</v>
      </c>
      <c r="J12" s="8"/>
      <c r="K12" s="7"/>
      <c r="L12" s="8"/>
      <c r="M12" s="8">
        <v>90000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210</v>
      </c>
      <c r="C13" s="7" t="s">
        <v>211</v>
      </c>
      <c r="D13" s="7" t="s">
        <v>113</v>
      </c>
      <c r="E13" s="7" t="s">
        <v>114</v>
      </c>
      <c r="F13" s="7" t="s">
        <v>216</v>
      </c>
      <c r="G13" s="7" t="s">
        <v>217</v>
      </c>
      <c r="H13" s="8">
        <v>43864</v>
      </c>
      <c r="I13" s="8">
        <v>43864</v>
      </c>
      <c r="J13" s="8"/>
      <c r="K13" s="7"/>
      <c r="L13" s="8"/>
      <c r="M13" s="8">
        <v>43864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218</v>
      </c>
      <c r="C14" s="7" t="s">
        <v>219</v>
      </c>
      <c r="D14" s="7" t="s">
        <v>113</v>
      </c>
      <c r="E14" s="7" t="s">
        <v>114</v>
      </c>
      <c r="F14" s="7" t="s">
        <v>216</v>
      </c>
      <c r="G14" s="7" t="s">
        <v>217</v>
      </c>
      <c r="H14" s="8">
        <v>306000</v>
      </c>
      <c r="I14" s="8">
        <v>306000</v>
      </c>
      <c r="J14" s="8"/>
      <c r="K14" s="7"/>
      <c r="L14" s="8"/>
      <c r="M14" s="8">
        <v>306000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220</v>
      </c>
      <c r="C15" s="7" t="s">
        <v>221</v>
      </c>
      <c r="D15" s="7" t="s">
        <v>113</v>
      </c>
      <c r="E15" s="7" t="s">
        <v>114</v>
      </c>
      <c r="F15" s="7" t="s">
        <v>216</v>
      </c>
      <c r="G15" s="7" t="s">
        <v>217</v>
      </c>
      <c r="H15" s="8">
        <v>213360</v>
      </c>
      <c r="I15" s="8">
        <v>213360</v>
      </c>
      <c r="J15" s="8"/>
      <c r="K15" s="7"/>
      <c r="L15" s="8"/>
      <c r="M15" s="8">
        <v>213360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220</v>
      </c>
      <c r="C16" s="7" t="s">
        <v>221</v>
      </c>
      <c r="D16" s="7" t="s">
        <v>113</v>
      </c>
      <c r="E16" s="7" t="s">
        <v>114</v>
      </c>
      <c r="F16" s="7" t="s">
        <v>216</v>
      </c>
      <c r="G16" s="7" t="s">
        <v>217</v>
      </c>
      <c r="H16" s="8">
        <v>122892</v>
      </c>
      <c r="I16" s="8">
        <v>122892</v>
      </c>
      <c r="J16" s="8"/>
      <c r="K16" s="7"/>
      <c r="L16" s="8"/>
      <c r="M16" s="8">
        <v>122892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222</v>
      </c>
      <c r="C17" s="7" t="s">
        <v>223</v>
      </c>
      <c r="D17" s="7" t="s">
        <v>113</v>
      </c>
      <c r="E17" s="7" t="s">
        <v>114</v>
      </c>
      <c r="F17" s="7" t="s">
        <v>216</v>
      </c>
      <c r="G17" s="7" t="s">
        <v>217</v>
      </c>
      <c r="H17" s="8">
        <v>232656</v>
      </c>
      <c r="I17" s="8">
        <v>232656</v>
      </c>
      <c r="J17" s="8"/>
      <c r="K17" s="7"/>
      <c r="L17" s="8"/>
      <c r="M17" s="8">
        <v>232656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224</v>
      </c>
      <c r="C18" s="7" t="s">
        <v>225</v>
      </c>
      <c r="D18" s="7" t="s">
        <v>103</v>
      </c>
      <c r="E18" s="7" t="s">
        <v>104</v>
      </c>
      <c r="F18" s="7" t="s">
        <v>226</v>
      </c>
      <c r="G18" s="7" t="s">
        <v>225</v>
      </c>
      <c r="H18" s="8">
        <v>270563.19</v>
      </c>
      <c r="I18" s="8">
        <v>270563.19</v>
      </c>
      <c r="J18" s="8"/>
      <c r="K18" s="7"/>
      <c r="L18" s="8"/>
      <c r="M18" s="8">
        <v>270563.19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227</v>
      </c>
      <c r="C19" s="7" t="s">
        <v>228</v>
      </c>
      <c r="D19" s="7" t="s">
        <v>121</v>
      </c>
      <c r="E19" s="7" t="s">
        <v>122</v>
      </c>
      <c r="F19" s="7" t="s">
        <v>229</v>
      </c>
      <c r="G19" s="7" t="s">
        <v>230</v>
      </c>
      <c r="H19" s="8"/>
      <c r="I19" s="8"/>
      <c r="J19" s="8"/>
      <c r="K19" s="7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227</v>
      </c>
      <c r="C20" s="7" t="s">
        <v>228</v>
      </c>
      <c r="D20" s="7" t="s">
        <v>123</v>
      </c>
      <c r="E20" s="7" t="s">
        <v>124</v>
      </c>
      <c r="F20" s="7" t="s">
        <v>229</v>
      </c>
      <c r="G20" s="7" t="s">
        <v>230</v>
      </c>
      <c r="H20" s="8">
        <v>109963.8</v>
      </c>
      <c r="I20" s="8">
        <v>109963.8</v>
      </c>
      <c r="J20" s="8"/>
      <c r="K20" s="7"/>
      <c r="L20" s="8"/>
      <c r="M20" s="8">
        <v>109963.8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227</v>
      </c>
      <c r="C21" s="7" t="s">
        <v>228</v>
      </c>
      <c r="D21" s="7" t="s">
        <v>125</v>
      </c>
      <c r="E21" s="7" t="s">
        <v>126</v>
      </c>
      <c r="F21" s="7" t="s">
        <v>231</v>
      </c>
      <c r="G21" s="7" t="s">
        <v>232</v>
      </c>
      <c r="H21" s="8">
        <v>63727.05</v>
      </c>
      <c r="I21" s="8">
        <v>63727.05</v>
      </c>
      <c r="J21" s="8"/>
      <c r="K21" s="7"/>
      <c r="L21" s="8"/>
      <c r="M21" s="8">
        <v>63727.05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227</v>
      </c>
      <c r="C22" s="7" t="s">
        <v>228</v>
      </c>
      <c r="D22" s="7" t="s">
        <v>127</v>
      </c>
      <c r="E22" s="7" t="s">
        <v>128</v>
      </c>
      <c r="F22" s="7" t="s">
        <v>233</v>
      </c>
      <c r="G22" s="7" t="s">
        <v>234</v>
      </c>
      <c r="H22" s="8"/>
      <c r="I22" s="8"/>
      <c r="J22" s="8"/>
      <c r="K22" s="7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227</v>
      </c>
      <c r="C23" s="7" t="s">
        <v>228</v>
      </c>
      <c r="D23" s="7" t="s">
        <v>127</v>
      </c>
      <c r="E23" s="7" t="s">
        <v>128</v>
      </c>
      <c r="F23" s="7" t="s">
        <v>233</v>
      </c>
      <c r="G23" s="7" t="s">
        <v>234</v>
      </c>
      <c r="H23" s="8">
        <v>7568</v>
      </c>
      <c r="I23" s="8">
        <v>7568</v>
      </c>
      <c r="J23" s="8"/>
      <c r="K23" s="7"/>
      <c r="L23" s="8"/>
      <c r="M23" s="8">
        <v>7568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227</v>
      </c>
      <c r="C24" s="7" t="s">
        <v>228</v>
      </c>
      <c r="D24" s="7" t="s">
        <v>113</v>
      </c>
      <c r="E24" s="7" t="s">
        <v>114</v>
      </c>
      <c r="F24" s="7" t="s">
        <v>233</v>
      </c>
      <c r="G24" s="7" t="s">
        <v>234</v>
      </c>
      <c r="H24" s="8"/>
      <c r="I24" s="8"/>
      <c r="J24" s="8"/>
      <c r="K24" s="7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235</v>
      </c>
      <c r="C25" s="7" t="s">
        <v>236</v>
      </c>
      <c r="D25" s="7" t="s">
        <v>113</v>
      </c>
      <c r="E25" s="7" t="s">
        <v>114</v>
      </c>
      <c r="F25" s="7" t="s">
        <v>233</v>
      </c>
      <c r="G25" s="7" t="s">
        <v>234</v>
      </c>
      <c r="H25" s="8">
        <v>8552.74</v>
      </c>
      <c r="I25" s="8">
        <v>8552.74</v>
      </c>
      <c r="J25" s="8"/>
      <c r="K25" s="7"/>
      <c r="L25" s="8"/>
      <c r="M25" s="8">
        <v>8552.74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237</v>
      </c>
      <c r="C26" s="7" t="s">
        <v>134</v>
      </c>
      <c r="D26" s="7" t="s">
        <v>133</v>
      </c>
      <c r="E26" s="7" t="s">
        <v>134</v>
      </c>
      <c r="F26" s="7" t="s">
        <v>238</v>
      </c>
      <c r="G26" s="7" t="s">
        <v>134</v>
      </c>
      <c r="H26" s="8">
        <v>146618.4</v>
      </c>
      <c r="I26" s="8">
        <v>146618.4</v>
      </c>
      <c r="J26" s="8"/>
      <c r="K26" s="7"/>
      <c r="L26" s="8"/>
      <c r="M26" s="8">
        <v>146618.4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239</v>
      </c>
      <c r="C27" s="7" t="s">
        <v>240</v>
      </c>
      <c r="D27" s="7" t="s">
        <v>101</v>
      </c>
      <c r="E27" s="7" t="s">
        <v>102</v>
      </c>
      <c r="F27" s="7" t="s">
        <v>241</v>
      </c>
      <c r="G27" s="7" t="s">
        <v>242</v>
      </c>
      <c r="H27" s="8">
        <v>105600</v>
      </c>
      <c r="I27" s="8">
        <v>105600</v>
      </c>
      <c r="J27" s="8"/>
      <c r="K27" s="7"/>
      <c r="L27" s="8"/>
      <c r="M27" s="8">
        <v>105600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243</v>
      </c>
      <c r="C28" s="7" t="s">
        <v>244</v>
      </c>
      <c r="D28" s="7" t="s">
        <v>107</v>
      </c>
      <c r="E28" s="7" t="s">
        <v>108</v>
      </c>
      <c r="F28" s="7" t="s">
        <v>245</v>
      </c>
      <c r="G28" s="7" t="s">
        <v>246</v>
      </c>
      <c r="H28" s="8">
        <v>12402</v>
      </c>
      <c r="I28" s="8">
        <v>12402</v>
      </c>
      <c r="J28" s="8"/>
      <c r="K28" s="7"/>
      <c r="L28" s="8"/>
      <c r="M28" s="8">
        <v>12402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247</v>
      </c>
      <c r="C29" s="7" t="s">
        <v>248</v>
      </c>
      <c r="D29" s="7" t="s">
        <v>101</v>
      </c>
      <c r="E29" s="7" t="s">
        <v>102</v>
      </c>
      <c r="F29" s="7" t="s">
        <v>249</v>
      </c>
      <c r="G29" s="7" t="s">
        <v>250</v>
      </c>
      <c r="H29" s="8">
        <v>1500</v>
      </c>
      <c r="I29" s="8">
        <v>1500</v>
      </c>
      <c r="J29" s="8"/>
      <c r="K29" s="7"/>
      <c r="L29" s="8"/>
      <c r="M29" s="8">
        <v>1500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251</v>
      </c>
      <c r="C30" s="7" t="s">
        <v>252</v>
      </c>
      <c r="D30" s="7" t="s">
        <v>113</v>
      </c>
      <c r="E30" s="7" t="s">
        <v>114</v>
      </c>
      <c r="F30" s="7" t="s">
        <v>253</v>
      </c>
      <c r="G30" s="7" t="s">
        <v>254</v>
      </c>
      <c r="H30" s="8">
        <v>170000</v>
      </c>
      <c r="I30" s="8"/>
      <c r="J30" s="8"/>
      <c r="K30" s="7"/>
      <c r="L30" s="8"/>
      <c r="M30" s="8"/>
      <c r="N30" s="8"/>
      <c r="O30" s="8"/>
      <c r="P30" s="8"/>
      <c r="Q30" s="8"/>
      <c r="R30" s="8"/>
      <c r="S30" s="8">
        <v>170000</v>
      </c>
      <c r="T30" s="8">
        <v>170000</v>
      </c>
      <c r="U30" s="8"/>
      <c r="V30" s="8"/>
      <c r="W30" s="8"/>
      <c r="X30" s="8"/>
    </row>
    <row r="31" ht="30.75" customHeight="1" spans="1:24">
      <c r="A31" s="7" t="s">
        <v>71</v>
      </c>
      <c r="B31" s="7" t="s">
        <v>255</v>
      </c>
      <c r="C31" s="7" t="s">
        <v>256</v>
      </c>
      <c r="D31" s="7" t="s">
        <v>113</v>
      </c>
      <c r="E31" s="7" t="s">
        <v>114</v>
      </c>
      <c r="F31" s="7" t="s">
        <v>245</v>
      </c>
      <c r="G31" s="7" t="s">
        <v>246</v>
      </c>
      <c r="H31" s="8">
        <v>230400</v>
      </c>
      <c r="I31" s="8">
        <v>230400</v>
      </c>
      <c r="J31" s="8"/>
      <c r="K31" s="7"/>
      <c r="L31" s="8"/>
      <c r="M31" s="8">
        <v>230400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85" customHeight="1" spans="1:24">
      <c r="A32" s="9" t="s">
        <v>181</v>
      </c>
      <c r="B32" s="9"/>
      <c r="C32" s="9"/>
      <c r="D32" s="9"/>
      <c r="E32" s="9"/>
      <c r="F32" s="9"/>
      <c r="G32" s="9"/>
      <c r="H32" s="8">
        <v>2744715.18</v>
      </c>
      <c r="I32" s="8">
        <v>2574715.18</v>
      </c>
      <c r="J32" s="8"/>
      <c r="K32" s="8"/>
      <c r="L32" s="8"/>
      <c r="M32" s="8">
        <v>2574715.18</v>
      </c>
      <c r="N32" s="8"/>
      <c r="O32" s="8"/>
      <c r="P32" s="8"/>
      <c r="Q32" s="8"/>
      <c r="R32" s="8"/>
      <c r="S32" s="8">
        <v>170000</v>
      </c>
      <c r="T32" s="8">
        <v>170000</v>
      </c>
      <c r="U32" s="8"/>
      <c r="V32" s="8"/>
      <c r="W32" s="8"/>
      <c r="X32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2:G3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1"/>
  <sheetViews>
    <sheetView showZeros="0" topLeftCell="B9" workbookViewId="0">
      <selection activeCell="J27" sqref="J27"/>
    </sheetView>
  </sheetViews>
  <sheetFormatPr defaultColWidth="10.7166666666667" defaultRowHeight="14.25" customHeight="1"/>
  <cols>
    <col min="1" max="1" width="16.1416666666667" customWidth="1"/>
    <col min="2" max="2" width="31.575" customWidth="1"/>
    <col min="3" max="3" width="38.275" customWidth="1"/>
    <col min="4" max="4" width="27.85" customWidth="1"/>
    <col min="5" max="5" width="13" customWidth="1"/>
    <col min="6" max="6" width="20.7166666666667" customWidth="1"/>
    <col min="7" max="7" width="11.575" customWidth="1"/>
    <col min="8" max="8" width="20.7166666666667" customWidth="1"/>
    <col min="9" max="10" width="12.575" customWidth="1"/>
    <col min="11" max="11" width="12.85" customWidth="1"/>
    <col min="12" max="14" width="14.275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23" t="s">
        <v>257</v>
      </c>
    </row>
    <row r="2" ht="45" customHeight="1" spans="1:23">
      <c r="A2" s="20" t="s">
        <v>258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ht="13.5" customHeight="1" spans="1:23">
      <c r="A3" s="19" t="str">
        <f>"单位名称："&amp;"大麦地卫生院"</f>
        <v>单位名称：大麦地卫生院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23" t="s">
        <v>54</v>
      </c>
    </row>
    <row r="4" ht="21.75" customHeight="1" spans="1:23">
      <c r="A4" s="9" t="s">
        <v>259</v>
      </c>
      <c r="B4" s="9" t="s">
        <v>193</v>
      </c>
      <c r="C4" s="9" t="s">
        <v>194</v>
      </c>
      <c r="D4" s="9" t="s">
        <v>192</v>
      </c>
      <c r="E4" s="9" t="s">
        <v>195</v>
      </c>
      <c r="F4" s="9" t="s">
        <v>196</v>
      </c>
      <c r="G4" s="9" t="s">
        <v>260</v>
      </c>
      <c r="H4" s="9" t="s">
        <v>261</v>
      </c>
      <c r="I4" s="9" t="s">
        <v>57</v>
      </c>
      <c r="J4" s="9" t="s">
        <v>262</v>
      </c>
      <c r="K4" s="9"/>
      <c r="L4" s="9"/>
      <c r="M4" s="9"/>
      <c r="N4" s="9" t="s">
        <v>201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208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263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49">
        <v>1</v>
      </c>
      <c r="B8" s="49">
        <v>2</v>
      </c>
      <c r="C8" s="49">
        <v>3</v>
      </c>
      <c r="D8" s="49">
        <v>4</v>
      </c>
      <c r="E8" s="49">
        <v>5</v>
      </c>
      <c r="F8" s="49">
        <v>6</v>
      </c>
      <c r="G8" s="49">
        <v>7</v>
      </c>
      <c r="H8" s="49">
        <v>8</v>
      </c>
      <c r="I8" s="49">
        <v>9</v>
      </c>
      <c r="J8" s="49">
        <v>10</v>
      </c>
      <c r="K8" s="49">
        <v>11</v>
      </c>
      <c r="L8" s="50">
        <v>12</v>
      </c>
      <c r="M8" s="50">
        <v>13</v>
      </c>
      <c r="N8" s="50">
        <v>14</v>
      </c>
      <c r="O8" s="50">
        <v>15</v>
      </c>
      <c r="P8" s="50">
        <v>16</v>
      </c>
      <c r="Q8" s="50">
        <v>17</v>
      </c>
      <c r="R8" s="50">
        <v>18</v>
      </c>
      <c r="S8" s="50">
        <v>19</v>
      </c>
      <c r="T8" s="50">
        <v>20</v>
      </c>
      <c r="U8" s="49">
        <v>21</v>
      </c>
      <c r="V8" s="49">
        <v>22</v>
      </c>
      <c r="W8" s="49">
        <v>23</v>
      </c>
    </row>
    <row r="9" ht="22" customHeight="1" spans="1:23">
      <c r="A9" s="7"/>
      <c r="B9" s="7"/>
      <c r="C9" s="7" t="s">
        <v>264</v>
      </c>
      <c r="D9" s="7"/>
      <c r="E9" s="7"/>
      <c r="F9" s="7"/>
      <c r="G9" s="7"/>
      <c r="H9" s="7"/>
      <c r="I9" s="17">
        <v>2600000</v>
      </c>
      <c r="J9" s="8"/>
      <c r="K9" s="8"/>
      <c r="L9" s="8"/>
      <c r="M9" s="8"/>
      <c r="N9" s="8"/>
      <c r="O9" s="8"/>
      <c r="P9" s="8"/>
      <c r="Q9" s="8"/>
      <c r="R9" s="8">
        <v>2600000</v>
      </c>
      <c r="S9" s="8">
        <v>2600000</v>
      </c>
      <c r="T9" s="8"/>
      <c r="U9" s="8"/>
      <c r="V9" s="8"/>
      <c r="W9" s="8"/>
    </row>
    <row r="10" ht="22" customHeight="1" spans="1:23">
      <c r="A10" s="7" t="s">
        <v>265</v>
      </c>
      <c r="B10" s="7" t="s">
        <v>266</v>
      </c>
      <c r="C10" s="7" t="s">
        <v>264</v>
      </c>
      <c r="D10" s="7" t="s">
        <v>71</v>
      </c>
      <c r="E10" s="7" t="s">
        <v>113</v>
      </c>
      <c r="F10" s="7" t="s">
        <v>114</v>
      </c>
      <c r="G10" s="7" t="s">
        <v>267</v>
      </c>
      <c r="H10" s="7" t="s">
        <v>268</v>
      </c>
      <c r="I10" s="8">
        <v>500000</v>
      </c>
      <c r="J10" s="8"/>
      <c r="K10" s="8"/>
      <c r="L10" s="8"/>
      <c r="M10" s="8"/>
      <c r="N10" s="8"/>
      <c r="O10" s="8"/>
      <c r="P10" s="8"/>
      <c r="Q10" s="8"/>
      <c r="R10" s="8">
        <v>500000</v>
      </c>
      <c r="S10" s="8">
        <v>500000</v>
      </c>
      <c r="T10" s="8"/>
      <c r="U10" s="8"/>
      <c r="V10" s="8"/>
      <c r="W10" s="8"/>
    </row>
    <row r="11" ht="22" customHeight="1" spans="1:23">
      <c r="A11" s="7" t="s">
        <v>265</v>
      </c>
      <c r="B11" s="7" t="s">
        <v>266</v>
      </c>
      <c r="C11" s="7" t="s">
        <v>264</v>
      </c>
      <c r="D11" s="7" t="s">
        <v>71</v>
      </c>
      <c r="E11" s="7" t="s">
        <v>113</v>
      </c>
      <c r="F11" s="7" t="s">
        <v>114</v>
      </c>
      <c r="G11" s="7" t="s">
        <v>269</v>
      </c>
      <c r="H11" s="7" t="s">
        <v>270</v>
      </c>
      <c r="I11" s="8">
        <v>3000</v>
      </c>
      <c r="J11" s="8"/>
      <c r="K11" s="8"/>
      <c r="L11" s="8"/>
      <c r="M11" s="8"/>
      <c r="N11" s="8"/>
      <c r="O11" s="8"/>
      <c r="P11" s="7"/>
      <c r="Q11" s="8"/>
      <c r="R11" s="8">
        <v>3000</v>
      </c>
      <c r="S11" s="8">
        <v>3000</v>
      </c>
      <c r="T11" s="8"/>
      <c r="U11" s="8"/>
      <c r="V11" s="8"/>
      <c r="W11" s="8"/>
    </row>
    <row r="12" ht="22" customHeight="1" spans="1:23">
      <c r="A12" s="7" t="s">
        <v>265</v>
      </c>
      <c r="B12" s="7" t="s">
        <v>266</v>
      </c>
      <c r="C12" s="7" t="s">
        <v>264</v>
      </c>
      <c r="D12" s="7" t="s">
        <v>71</v>
      </c>
      <c r="E12" s="7" t="s">
        <v>113</v>
      </c>
      <c r="F12" s="7" t="s">
        <v>114</v>
      </c>
      <c r="G12" s="7" t="s">
        <v>271</v>
      </c>
      <c r="H12" s="7" t="s">
        <v>272</v>
      </c>
      <c r="I12" s="8">
        <v>20000</v>
      </c>
      <c r="J12" s="8"/>
      <c r="K12" s="8"/>
      <c r="L12" s="8"/>
      <c r="M12" s="8"/>
      <c r="N12" s="8"/>
      <c r="O12" s="8"/>
      <c r="P12" s="7"/>
      <c r="Q12" s="8"/>
      <c r="R12" s="8">
        <v>20000</v>
      </c>
      <c r="S12" s="8">
        <v>20000</v>
      </c>
      <c r="T12" s="8"/>
      <c r="U12" s="8"/>
      <c r="V12" s="8"/>
      <c r="W12" s="8"/>
    </row>
    <row r="13" ht="22" customHeight="1" spans="1:23">
      <c r="A13" s="7" t="s">
        <v>265</v>
      </c>
      <c r="B13" s="7" t="s">
        <v>266</v>
      </c>
      <c r="C13" s="7" t="s">
        <v>264</v>
      </c>
      <c r="D13" s="7" t="s">
        <v>71</v>
      </c>
      <c r="E13" s="7" t="s">
        <v>113</v>
      </c>
      <c r="F13" s="7" t="s">
        <v>114</v>
      </c>
      <c r="G13" s="7" t="s">
        <v>273</v>
      </c>
      <c r="H13" s="7" t="s">
        <v>274</v>
      </c>
      <c r="I13" s="8">
        <v>20000</v>
      </c>
      <c r="J13" s="8"/>
      <c r="K13" s="8"/>
      <c r="L13" s="8"/>
      <c r="M13" s="8"/>
      <c r="N13" s="8"/>
      <c r="O13" s="8"/>
      <c r="P13" s="7"/>
      <c r="Q13" s="8"/>
      <c r="R13" s="8">
        <v>20000</v>
      </c>
      <c r="S13" s="8">
        <v>20000</v>
      </c>
      <c r="T13" s="8"/>
      <c r="U13" s="8"/>
      <c r="V13" s="8"/>
      <c r="W13" s="8"/>
    </row>
    <row r="14" ht="22" customHeight="1" spans="1:23">
      <c r="A14" s="7" t="s">
        <v>265</v>
      </c>
      <c r="B14" s="7" t="s">
        <v>266</v>
      </c>
      <c r="C14" s="7" t="s">
        <v>264</v>
      </c>
      <c r="D14" s="7" t="s">
        <v>71</v>
      </c>
      <c r="E14" s="7" t="s">
        <v>113</v>
      </c>
      <c r="F14" s="7" t="s">
        <v>114</v>
      </c>
      <c r="G14" s="7" t="s">
        <v>275</v>
      </c>
      <c r="H14" s="7" t="s">
        <v>276</v>
      </c>
      <c r="I14" s="8">
        <v>65000</v>
      </c>
      <c r="J14" s="8"/>
      <c r="K14" s="8"/>
      <c r="L14" s="8"/>
      <c r="M14" s="8"/>
      <c r="N14" s="8"/>
      <c r="O14" s="8"/>
      <c r="P14" s="7"/>
      <c r="Q14" s="8"/>
      <c r="R14" s="8">
        <v>65000</v>
      </c>
      <c r="S14" s="8">
        <v>65000</v>
      </c>
      <c r="T14" s="8"/>
      <c r="U14" s="8"/>
      <c r="V14" s="8"/>
      <c r="W14" s="8"/>
    </row>
    <row r="15" ht="22" customHeight="1" spans="1:23">
      <c r="A15" s="7" t="s">
        <v>265</v>
      </c>
      <c r="B15" s="7" t="s">
        <v>266</v>
      </c>
      <c r="C15" s="7" t="s">
        <v>264</v>
      </c>
      <c r="D15" s="7" t="s">
        <v>71</v>
      </c>
      <c r="E15" s="7" t="s">
        <v>113</v>
      </c>
      <c r="F15" s="7" t="s">
        <v>114</v>
      </c>
      <c r="G15" s="7" t="s">
        <v>277</v>
      </c>
      <c r="H15" s="7" t="s">
        <v>278</v>
      </c>
      <c r="I15" s="8">
        <v>28000</v>
      </c>
      <c r="J15" s="8"/>
      <c r="K15" s="8"/>
      <c r="L15" s="8"/>
      <c r="M15" s="8"/>
      <c r="N15" s="8"/>
      <c r="O15" s="8"/>
      <c r="P15" s="7"/>
      <c r="Q15" s="8"/>
      <c r="R15" s="8">
        <v>28000</v>
      </c>
      <c r="S15" s="8">
        <v>28000</v>
      </c>
      <c r="T15" s="8"/>
      <c r="U15" s="8"/>
      <c r="V15" s="8"/>
      <c r="W15" s="8"/>
    </row>
    <row r="16" ht="22" customHeight="1" spans="1:23">
      <c r="A16" s="7" t="s">
        <v>265</v>
      </c>
      <c r="B16" s="7" t="s">
        <v>266</v>
      </c>
      <c r="C16" s="7" t="s">
        <v>264</v>
      </c>
      <c r="D16" s="7" t="s">
        <v>71</v>
      </c>
      <c r="E16" s="7" t="s">
        <v>113</v>
      </c>
      <c r="F16" s="7" t="s">
        <v>114</v>
      </c>
      <c r="G16" s="7" t="s">
        <v>279</v>
      </c>
      <c r="H16" s="7" t="s">
        <v>280</v>
      </c>
      <c r="I16" s="8">
        <v>28000</v>
      </c>
      <c r="J16" s="8"/>
      <c r="K16" s="8"/>
      <c r="L16" s="8"/>
      <c r="M16" s="8"/>
      <c r="N16" s="8"/>
      <c r="O16" s="8"/>
      <c r="P16" s="7"/>
      <c r="Q16" s="8"/>
      <c r="R16" s="8">
        <v>28000</v>
      </c>
      <c r="S16" s="8">
        <v>28000</v>
      </c>
      <c r="T16" s="8"/>
      <c r="U16" s="8"/>
      <c r="V16" s="8"/>
      <c r="W16" s="8"/>
    </row>
    <row r="17" ht="22" customHeight="1" spans="1:23">
      <c r="A17" s="7" t="s">
        <v>265</v>
      </c>
      <c r="B17" s="7" t="s">
        <v>266</v>
      </c>
      <c r="C17" s="7" t="s">
        <v>264</v>
      </c>
      <c r="D17" s="7" t="s">
        <v>71</v>
      </c>
      <c r="E17" s="7" t="s">
        <v>113</v>
      </c>
      <c r="F17" s="7" t="s">
        <v>114</v>
      </c>
      <c r="G17" s="7" t="s">
        <v>281</v>
      </c>
      <c r="H17" s="7" t="s">
        <v>282</v>
      </c>
      <c r="I17" s="8">
        <v>1608600</v>
      </c>
      <c r="J17" s="8"/>
      <c r="K17" s="8"/>
      <c r="L17" s="8"/>
      <c r="M17" s="8"/>
      <c r="N17" s="8"/>
      <c r="O17" s="8"/>
      <c r="P17" s="7"/>
      <c r="Q17" s="8"/>
      <c r="R17" s="8">
        <v>1608600</v>
      </c>
      <c r="S17" s="8">
        <v>1608600</v>
      </c>
      <c r="T17" s="8"/>
      <c r="U17" s="8"/>
      <c r="V17" s="8"/>
      <c r="W17" s="8"/>
    </row>
    <row r="18" ht="22" customHeight="1" spans="1:23">
      <c r="A18" s="7" t="s">
        <v>265</v>
      </c>
      <c r="B18" s="7" t="s">
        <v>266</v>
      </c>
      <c r="C18" s="7" t="s">
        <v>264</v>
      </c>
      <c r="D18" s="7" t="s">
        <v>71</v>
      </c>
      <c r="E18" s="7" t="s">
        <v>113</v>
      </c>
      <c r="F18" s="7" t="s">
        <v>114</v>
      </c>
      <c r="G18" s="7" t="s">
        <v>283</v>
      </c>
      <c r="H18" s="7" t="s">
        <v>284</v>
      </c>
      <c r="I18" s="8">
        <v>100000</v>
      </c>
      <c r="J18" s="8"/>
      <c r="K18" s="8"/>
      <c r="L18" s="8"/>
      <c r="M18" s="8"/>
      <c r="N18" s="8"/>
      <c r="O18" s="8"/>
      <c r="P18" s="7"/>
      <c r="Q18" s="8"/>
      <c r="R18" s="8">
        <v>100000</v>
      </c>
      <c r="S18" s="8">
        <v>100000</v>
      </c>
      <c r="T18" s="8"/>
      <c r="U18" s="8"/>
      <c r="V18" s="8"/>
      <c r="W18" s="8"/>
    </row>
    <row r="19" ht="22" customHeight="1" spans="1:23">
      <c r="A19" s="7" t="s">
        <v>265</v>
      </c>
      <c r="B19" s="7" t="s">
        <v>266</v>
      </c>
      <c r="C19" s="7" t="s">
        <v>264</v>
      </c>
      <c r="D19" s="7" t="s">
        <v>71</v>
      </c>
      <c r="E19" s="7" t="s">
        <v>113</v>
      </c>
      <c r="F19" s="7" t="s">
        <v>114</v>
      </c>
      <c r="G19" s="7" t="s">
        <v>285</v>
      </c>
      <c r="H19" s="7" t="s">
        <v>286</v>
      </c>
      <c r="I19" s="8">
        <v>27400</v>
      </c>
      <c r="J19" s="8"/>
      <c r="K19" s="8"/>
      <c r="L19" s="8"/>
      <c r="M19" s="8"/>
      <c r="N19" s="8"/>
      <c r="O19" s="8"/>
      <c r="P19" s="7"/>
      <c r="Q19" s="8"/>
      <c r="R19" s="8">
        <v>27400</v>
      </c>
      <c r="S19" s="8">
        <v>27400</v>
      </c>
      <c r="T19" s="8"/>
      <c r="U19" s="8"/>
      <c r="V19" s="8"/>
      <c r="W19" s="8"/>
    </row>
    <row r="20" ht="22" customHeight="1" spans="1:23">
      <c r="A20" s="7" t="s">
        <v>265</v>
      </c>
      <c r="B20" s="7" t="s">
        <v>266</v>
      </c>
      <c r="C20" s="7" t="s">
        <v>264</v>
      </c>
      <c r="D20" s="7" t="s">
        <v>71</v>
      </c>
      <c r="E20" s="7" t="s">
        <v>113</v>
      </c>
      <c r="F20" s="7" t="s">
        <v>114</v>
      </c>
      <c r="G20" s="7" t="s">
        <v>287</v>
      </c>
      <c r="H20" s="7" t="s">
        <v>288</v>
      </c>
      <c r="I20" s="8">
        <v>32000</v>
      </c>
      <c r="J20" s="8"/>
      <c r="K20" s="8"/>
      <c r="L20" s="8"/>
      <c r="M20" s="8"/>
      <c r="N20" s="8"/>
      <c r="O20" s="8"/>
      <c r="P20" s="7"/>
      <c r="Q20" s="8"/>
      <c r="R20" s="8">
        <v>32000</v>
      </c>
      <c r="S20" s="8">
        <v>32000</v>
      </c>
      <c r="T20" s="8"/>
      <c r="U20" s="8"/>
      <c r="V20" s="8"/>
      <c r="W20" s="8"/>
    </row>
    <row r="21" ht="22" customHeight="1" spans="1:23">
      <c r="A21" s="7" t="s">
        <v>265</v>
      </c>
      <c r="B21" s="7" t="s">
        <v>266</v>
      </c>
      <c r="C21" s="7" t="s">
        <v>264</v>
      </c>
      <c r="D21" s="7" t="s">
        <v>71</v>
      </c>
      <c r="E21" s="7" t="s">
        <v>113</v>
      </c>
      <c r="F21" s="7" t="s">
        <v>114</v>
      </c>
      <c r="G21" s="7" t="s">
        <v>289</v>
      </c>
      <c r="H21" s="7" t="s">
        <v>290</v>
      </c>
      <c r="I21" s="8">
        <v>20000</v>
      </c>
      <c r="J21" s="8"/>
      <c r="K21" s="8"/>
      <c r="L21" s="8"/>
      <c r="M21" s="8"/>
      <c r="N21" s="8"/>
      <c r="O21" s="8"/>
      <c r="P21" s="7"/>
      <c r="Q21" s="8"/>
      <c r="R21" s="8">
        <v>20000</v>
      </c>
      <c r="S21" s="8">
        <v>20000</v>
      </c>
      <c r="T21" s="8"/>
      <c r="U21" s="8"/>
      <c r="V21" s="8"/>
      <c r="W21" s="8"/>
    </row>
    <row r="22" ht="22" customHeight="1" spans="1:23">
      <c r="A22" s="7" t="s">
        <v>265</v>
      </c>
      <c r="B22" s="7" t="s">
        <v>266</v>
      </c>
      <c r="C22" s="7" t="s">
        <v>264</v>
      </c>
      <c r="D22" s="7" t="s">
        <v>71</v>
      </c>
      <c r="E22" s="7" t="s">
        <v>113</v>
      </c>
      <c r="F22" s="7" t="s">
        <v>114</v>
      </c>
      <c r="G22" s="7" t="s">
        <v>245</v>
      </c>
      <c r="H22" s="7" t="s">
        <v>246</v>
      </c>
      <c r="I22" s="8">
        <v>30000</v>
      </c>
      <c r="J22" s="8"/>
      <c r="K22" s="8"/>
      <c r="L22" s="8"/>
      <c r="M22" s="8"/>
      <c r="N22" s="8"/>
      <c r="O22" s="8"/>
      <c r="P22" s="7"/>
      <c r="Q22" s="8"/>
      <c r="R22" s="8">
        <v>30000</v>
      </c>
      <c r="S22" s="8">
        <v>30000</v>
      </c>
      <c r="T22" s="8"/>
      <c r="U22" s="8"/>
      <c r="V22" s="8"/>
      <c r="W22" s="8"/>
    </row>
    <row r="23" ht="22" customHeight="1" spans="1:23">
      <c r="A23" s="7" t="s">
        <v>265</v>
      </c>
      <c r="B23" s="7" t="s">
        <v>266</v>
      </c>
      <c r="C23" s="7" t="s">
        <v>264</v>
      </c>
      <c r="D23" s="7" t="s">
        <v>71</v>
      </c>
      <c r="E23" s="7" t="s">
        <v>113</v>
      </c>
      <c r="F23" s="7" t="s">
        <v>114</v>
      </c>
      <c r="G23" s="7" t="s">
        <v>291</v>
      </c>
      <c r="H23" s="7" t="s">
        <v>292</v>
      </c>
      <c r="I23" s="8">
        <v>20000</v>
      </c>
      <c r="J23" s="8"/>
      <c r="K23" s="8"/>
      <c r="L23" s="8"/>
      <c r="M23" s="8"/>
      <c r="N23" s="8"/>
      <c r="O23" s="8"/>
      <c r="P23" s="7"/>
      <c r="Q23" s="8"/>
      <c r="R23" s="8">
        <v>20000</v>
      </c>
      <c r="S23" s="8">
        <v>20000</v>
      </c>
      <c r="T23" s="8"/>
      <c r="U23" s="8"/>
      <c r="V23" s="8"/>
      <c r="W23" s="8"/>
    </row>
    <row r="24" ht="22" customHeight="1" spans="1:23">
      <c r="A24" s="7" t="s">
        <v>265</v>
      </c>
      <c r="B24" s="7" t="s">
        <v>266</v>
      </c>
      <c r="C24" s="7" t="s">
        <v>264</v>
      </c>
      <c r="D24" s="7" t="s">
        <v>71</v>
      </c>
      <c r="E24" s="7" t="s">
        <v>113</v>
      </c>
      <c r="F24" s="7" t="s">
        <v>114</v>
      </c>
      <c r="G24" s="7" t="s">
        <v>249</v>
      </c>
      <c r="H24" s="7" t="s">
        <v>250</v>
      </c>
      <c r="I24" s="8">
        <v>18000</v>
      </c>
      <c r="J24" s="8"/>
      <c r="K24" s="8"/>
      <c r="L24" s="8"/>
      <c r="M24" s="8"/>
      <c r="N24" s="8"/>
      <c r="O24" s="8"/>
      <c r="P24" s="7"/>
      <c r="Q24" s="8"/>
      <c r="R24" s="8">
        <v>18000</v>
      </c>
      <c r="S24" s="8">
        <v>18000</v>
      </c>
      <c r="T24" s="8"/>
      <c r="U24" s="8"/>
      <c r="V24" s="8"/>
      <c r="W24" s="8"/>
    </row>
    <row r="25" ht="22" customHeight="1" spans="1:23">
      <c r="A25" s="7" t="s">
        <v>265</v>
      </c>
      <c r="B25" s="7" t="s">
        <v>266</v>
      </c>
      <c r="C25" s="7" t="s">
        <v>264</v>
      </c>
      <c r="D25" s="7" t="s">
        <v>71</v>
      </c>
      <c r="E25" s="7" t="s">
        <v>113</v>
      </c>
      <c r="F25" s="7" t="s">
        <v>114</v>
      </c>
      <c r="G25" s="7" t="s">
        <v>293</v>
      </c>
      <c r="H25" s="7" t="s">
        <v>294</v>
      </c>
      <c r="I25" s="8">
        <v>30000</v>
      </c>
      <c r="J25" s="8"/>
      <c r="K25" s="8"/>
      <c r="L25" s="8"/>
      <c r="M25" s="8"/>
      <c r="N25" s="8"/>
      <c r="O25" s="8"/>
      <c r="P25" s="7"/>
      <c r="Q25" s="8"/>
      <c r="R25" s="8">
        <v>30000</v>
      </c>
      <c r="S25" s="8">
        <v>30000</v>
      </c>
      <c r="T25" s="8"/>
      <c r="U25" s="8"/>
      <c r="V25" s="8"/>
      <c r="W25" s="8"/>
    </row>
    <row r="26" ht="22" customHeight="1" spans="1:23">
      <c r="A26" s="7" t="s">
        <v>265</v>
      </c>
      <c r="B26" s="7" t="s">
        <v>266</v>
      </c>
      <c r="C26" s="7" t="s">
        <v>264</v>
      </c>
      <c r="D26" s="7" t="s">
        <v>71</v>
      </c>
      <c r="E26" s="7" t="s">
        <v>113</v>
      </c>
      <c r="F26" s="7" t="s">
        <v>114</v>
      </c>
      <c r="G26" s="7" t="s">
        <v>295</v>
      </c>
      <c r="H26" s="7" t="s">
        <v>296</v>
      </c>
      <c r="I26" s="8">
        <v>50000</v>
      </c>
      <c r="J26" s="8"/>
      <c r="K26" s="8"/>
      <c r="L26" s="8"/>
      <c r="M26" s="8"/>
      <c r="N26" s="8"/>
      <c r="O26" s="8"/>
      <c r="P26" s="7"/>
      <c r="Q26" s="8"/>
      <c r="R26" s="8">
        <v>50000</v>
      </c>
      <c r="S26" s="8">
        <v>50000</v>
      </c>
      <c r="T26" s="8"/>
      <c r="U26" s="8"/>
      <c r="V26" s="8"/>
      <c r="W26" s="8"/>
    </row>
    <row r="27" ht="22" customHeight="1" spans="1:23">
      <c r="A27" s="7"/>
      <c r="B27" s="7"/>
      <c r="C27" s="7" t="s">
        <v>297</v>
      </c>
      <c r="D27" s="7"/>
      <c r="E27" s="7"/>
      <c r="F27" s="7"/>
      <c r="G27" s="7"/>
      <c r="H27" s="7"/>
      <c r="I27" s="17">
        <v>23400</v>
      </c>
      <c r="J27" s="8">
        <v>23400</v>
      </c>
      <c r="K27" s="8">
        <v>23400</v>
      </c>
      <c r="L27" s="8"/>
      <c r="M27" s="8"/>
      <c r="N27" s="8"/>
      <c r="O27" s="8"/>
      <c r="P27" s="7"/>
      <c r="Q27" s="8"/>
      <c r="R27" s="8"/>
      <c r="S27" s="8"/>
      <c r="T27" s="8"/>
      <c r="U27" s="8"/>
      <c r="V27" s="8"/>
      <c r="W27" s="8"/>
    </row>
    <row r="28" ht="22" customHeight="1" spans="1:23">
      <c r="A28" s="7" t="s">
        <v>298</v>
      </c>
      <c r="B28" s="7" t="s">
        <v>299</v>
      </c>
      <c r="C28" s="7" t="s">
        <v>297</v>
      </c>
      <c r="D28" s="7" t="s">
        <v>71</v>
      </c>
      <c r="E28" s="7" t="s">
        <v>117</v>
      </c>
      <c r="F28" s="7" t="s">
        <v>118</v>
      </c>
      <c r="G28" s="7" t="s">
        <v>267</v>
      </c>
      <c r="H28" s="7" t="s">
        <v>268</v>
      </c>
      <c r="I28" s="8">
        <v>23400</v>
      </c>
      <c r="J28" s="8">
        <v>23400</v>
      </c>
      <c r="K28" s="8">
        <v>23400</v>
      </c>
      <c r="L28" s="8"/>
      <c r="M28" s="8"/>
      <c r="N28" s="8"/>
      <c r="O28" s="8"/>
      <c r="P28" s="7"/>
      <c r="Q28" s="8"/>
      <c r="R28" s="8"/>
      <c r="S28" s="8"/>
      <c r="T28" s="8"/>
      <c r="U28" s="8"/>
      <c r="V28" s="8"/>
      <c r="W28" s="8"/>
    </row>
    <row r="29" ht="22" customHeight="1" spans="1:23">
      <c r="A29" s="7"/>
      <c r="B29" s="7"/>
      <c r="C29" s="7" t="s">
        <v>300</v>
      </c>
      <c r="D29" s="7"/>
      <c r="E29" s="7"/>
      <c r="F29" s="7"/>
      <c r="G29" s="7"/>
      <c r="H29" s="7"/>
      <c r="I29" s="17">
        <v>116728</v>
      </c>
      <c r="J29" s="8"/>
      <c r="K29" s="8"/>
      <c r="L29" s="8"/>
      <c r="M29" s="8"/>
      <c r="N29" s="8"/>
      <c r="O29" s="8"/>
      <c r="P29" s="7"/>
      <c r="Q29" s="8"/>
      <c r="R29" s="8">
        <v>116728</v>
      </c>
      <c r="S29" s="8"/>
      <c r="T29" s="8"/>
      <c r="U29" s="8"/>
      <c r="V29" s="8"/>
      <c r="W29" s="8">
        <v>116728</v>
      </c>
    </row>
    <row r="30" ht="22" customHeight="1" spans="1:23">
      <c r="A30" s="7" t="s">
        <v>298</v>
      </c>
      <c r="B30" s="7" t="s">
        <v>301</v>
      </c>
      <c r="C30" s="7" t="s">
        <v>300</v>
      </c>
      <c r="D30" s="7" t="s">
        <v>71</v>
      </c>
      <c r="E30" s="7" t="s">
        <v>117</v>
      </c>
      <c r="F30" s="7" t="s">
        <v>118</v>
      </c>
      <c r="G30" s="7" t="s">
        <v>283</v>
      </c>
      <c r="H30" s="7" t="s">
        <v>284</v>
      </c>
      <c r="I30" s="8">
        <v>116728</v>
      </c>
      <c r="J30" s="8"/>
      <c r="K30" s="8"/>
      <c r="L30" s="8"/>
      <c r="M30" s="8"/>
      <c r="N30" s="8"/>
      <c r="O30" s="8"/>
      <c r="P30" s="7"/>
      <c r="Q30" s="8"/>
      <c r="R30" s="8">
        <v>116728</v>
      </c>
      <c r="S30" s="8"/>
      <c r="T30" s="8"/>
      <c r="U30" s="8"/>
      <c r="V30" s="8"/>
      <c r="W30" s="8">
        <v>116728</v>
      </c>
    </row>
    <row r="31" ht="22" customHeight="1" spans="1:23">
      <c r="A31" s="9" t="s">
        <v>57</v>
      </c>
      <c r="B31" s="9"/>
      <c r="C31" s="9"/>
      <c r="D31" s="9"/>
      <c r="E31" s="9"/>
      <c r="F31" s="9"/>
      <c r="G31" s="9"/>
      <c r="H31" s="9"/>
      <c r="I31" s="8">
        <v>2740128</v>
      </c>
      <c r="J31" s="8">
        <v>23400</v>
      </c>
      <c r="K31" s="8">
        <v>23400</v>
      </c>
      <c r="L31" s="8"/>
      <c r="M31" s="8"/>
      <c r="N31" s="8"/>
      <c r="O31" s="8"/>
      <c r="P31" s="8"/>
      <c r="Q31" s="8"/>
      <c r="R31" s="8">
        <v>2716728</v>
      </c>
      <c r="S31" s="8">
        <v>2600000</v>
      </c>
      <c r="T31" s="8"/>
      <c r="U31" s="8"/>
      <c r="V31" s="8"/>
      <c r="W31" s="8">
        <v>116728</v>
      </c>
    </row>
  </sheetData>
  <mergeCells count="28">
    <mergeCell ref="A2:W2"/>
    <mergeCell ref="A3:H3"/>
    <mergeCell ref="J4:M4"/>
    <mergeCell ref="N4:P4"/>
    <mergeCell ref="R4:W4"/>
    <mergeCell ref="A31:H3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9"/>
  <sheetViews>
    <sheetView showZeros="0" topLeftCell="A15" workbookViewId="0">
      <selection activeCell="A1" sqref="A1:J1"/>
    </sheetView>
  </sheetViews>
  <sheetFormatPr defaultColWidth="10.7166666666667" defaultRowHeight="12" customHeight="1"/>
  <cols>
    <col min="1" max="2" width="69.275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3" t="s">
        <v>302</v>
      </c>
      <c r="B1" s="19"/>
      <c r="C1" s="19"/>
      <c r="D1" s="19"/>
      <c r="E1" s="19"/>
      <c r="F1" s="19"/>
      <c r="G1" s="19"/>
      <c r="H1" s="19"/>
      <c r="I1" s="19"/>
      <c r="J1" s="19" t="s">
        <v>303</v>
      </c>
    </row>
    <row r="2" ht="45" customHeight="1" spans="1:10">
      <c r="A2" s="20" t="str">
        <f>"2025"&amp;"年部门项目支出绩效目标表（本次下达）"</f>
        <v>2025年部门项目支出绩效目标表（本次下达）</v>
      </c>
      <c r="B2" s="20"/>
      <c r="C2" s="20"/>
      <c r="D2" s="20"/>
      <c r="E2" s="20"/>
      <c r="F2" s="20"/>
      <c r="G2" s="20"/>
      <c r="H2" s="20"/>
      <c r="I2" s="20"/>
      <c r="J2" s="20"/>
    </row>
    <row r="3" ht="15.75" customHeight="1" spans="1:10">
      <c r="A3" s="19" t="str">
        <f>"单位名称："&amp;"大麦地卫生院"</f>
        <v>单位名称：大麦地卫生院</v>
      </c>
      <c r="B3" s="42"/>
      <c r="C3" s="42"/>
      <c r="D3" s="42"/>
      <c r="E3" s="42"/>
      <c r="F3" s="43"/>
      <c r="G3" s="42"/>
      <c r="H3" s="43"/>
      <c r="I3" s="43"/>
      <c r="J3" s="43"/>
    </row>
    <row r="4" ht="60" customHeight="1" spans="1:10">
      <c r="A4" s="44" t="s">
        <v>304</v>
      </c>
      <c r="B4" s="44" t="s">
        <v>305</v>
      </c>
      <c r="C4" s="44" t="s">
        <v>306</v>
      </c>
      <c r="D4" s="44" t="s">
        <v>307</v>
      </c>
      <c r="E4" s="44" t="s">
        <v>308</v>
      </c>
      <c r="F4" s="44" t="s">
        <v>309</v>
      </c>
      <c r="G4" s="44" t="s">
        <v>310</v>
      </c>
      <c r="H4" s="44" t="s">
        <v>311</v>
      </c>
      <c r="I4" s="44" t="s">
        <v>312</v>
      </c>
      <c r="J4" s="44" t="s">
        <v>313</v>
      </c>
    </row>
    <row r="5" ht="47.5" customHeight="1" spans="1:10">
      <c r="A5" s="45">
        <v>1</v>
      </c>
      <c r="B5" s="45">
        <v>2</v>
      </c>
      <c r="C5" s="46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</row>
    <row r="6" ht="47.5" customHeight="1" spans="1:10">
      <c r="A6" s="47" t="s">
        <v>71</v>
      </c>
      <c r="B6" s="47"/>
      <c r="C6" s="47"/>
      <c r="D6" s="47"/>
      <c r="E6" s="47"/>
      <c r="F6" s="47"/>
      <c r="G6" s="47"/>
      <c r="H6" s="47"/>
      <c r="I6" s="47"/>
      <c r="J6" s="47"/>
    </row>
    <row r="7" ht="47.5" customHeight="1" spans="1:10">
      <c r="A7" s="47" t="s">
        <v>264</v>
      </c>
      <c r="B7" s="48" t="s">
        <v>314</v>
      </c>
      <c r="C7" s="47"/>
      <c r="D7" s="47"/>
      <c r="E7" s="47"/>
      <c r="F7" s="47"/>
      <c r="G7" s="47"/>
      <c r="H7" s="47"/>
      <c r="I7" s="47"/>
      <c r="J7" s="47"/>
    </row>
    <row r="8" ht="52" customHeight="1" spans="1:10">
      <c r="A8" s="47"/>
      <c r="B8" s="47"/>
      <c r="C8" s="46" t="s">
        <v>315</v>
      </c>
      <c r="D8" s="46" t="s">
        <v>316</v>
      </c>
      <c r="E8" s="46" t="s">
        <v>317</v>
      </c>
      <c r="F8" s="46" t="s">
        <v>318</v>
      </c>
      <c r="G8" s="46" t="s">
        <v>319</v>
      </c>
      <c r="H8" s="46" t="s">
        <v>320</v>
      </c>
      <c r="I8" s="46" t="s">
        <v>321</v>
      </c>
      <c r="J8" s="48" t="s">
        <v>322</v>
      </c>
    </row>
    <row r="9" ht="52" customHeight="1" spans="1:10">
      <c r="A9" s="7"/>
      <c r="B9" s="7"/>
      <c r="C9" s="46" t="s">
        <v>315</v>
      </c>
      <c r="D9" s="46" t="s">
        <v>316</v>
      </c>
      <c r="E9" s="46" t="s">
        <v>323</v>
      </c>
      <c r="F9" s="46" t="s">
        <v>318</v>
      </c>
      <c r="G9" s="46" t="s">
        <v>324</v>
      </c>
      <c r="H9" s="46" t="s">
        <v>325</v>
      </c>
      <c r="I9" s="46" t="s">
        <v>321</v>
      </c>
      <c r="J9" s="48" t="s">
        <v>326</v>
      </c>
    </row>
    <row r="10" ht="52" customHeight="1" spans="1:10">
      <c r="A10" s="7"/>
      <c r="B10" s="7"/>
      <c r="C10" s="46" t="s">
        <v>315</v>
      </c>
      <c r="D10" s="46" t="s">
        <v>316</v>
      </c>
      <c r="E10" s="46" t="s">
        <v>327</v>
      </c>
      <c r="F10" s="46" t="s">
        <v>318</v>
      </c>
      <c r="G10" s="46" t="s">
        <v>94</v>
      </c>
      <c r="H10" s="46" t="s">
        <v>328</v>
      </c>
      <c r="I10" s="46" t="s">
        <v>321</v>
      </c>
      <c r="J10" s="48" t="s">
        <v>329</v>
      </c>
    </row>
    <row r="11" ht="52" customHeight="1" spans="1:10">
      <c r="A11" s="7"/>
      <c r="B11" s="7"/>
      <c r="C11" s="46" t="s">
        <v>315</v>
      </c>
      <c r="D11" s="46" t="s">
        <v>330</v>
      </c>
      <c r="E11" s="46" t="s">
        <v>331</v>
      </c>
      <c r="F11" s="46" t="s">
        <v>318</v>
      </c>
      <c r="G11" s="46" t="s">
        <v>332</v>
      </c>
      <c r="H11" s="46" t="s">
        <v>333</v>
      </c>
      <c r="I11" s="46" t="s">
        <v>321</v>
      </c>
      <c r="J11" s="48" t="s">
        <v>334</v>
      </c>
    </row>
    <row r="12" ht="52" customHeight="1" spans="1:10">
      <c r="A12" s="7"/>
      <c r="B12" s="7"/>
      <c r="C12" s="46" t="s">
        <v>315</v>
      </c>
      <c r="D12" s="46" t="s">
        <v>330</v>
      </c>
      <c r="E12" s="46" t="s">
        <v>335</v>
      </c>
      <c r="F12" s="46" t="s">
        <v>318</v>
      </c>
      <c r="G12" s="46" t="s">
        <v>336</v>
      </c>
      <c r="H12" s="46" t="s">
        <v>333</v>
      </c>
      <c r="I12" s="46" t="s">
        <v>321</v>
      </c>
      <c r="J12" s="48" t="s">
        <v>337</v>
      </c>
    </row>
    <row r="13" ht="52" customHeight="1" spans="1:10">
      <c r="A13" s="7"/>
      <c r="B13" s="7"/>
      <c r="C13" s="46" t="s">
        <v>315</v>
      </c>
      <c r="D13" s="46" t="s">
        <v>338</v>
      </c>
      <c r="E13" s="46" t="s">
        <v>339</v>
      </c>
      <c r="F13" s="46" t="s">
        <v>340</v>
      </c>
      <c r="G13" s="46" t="s">
        <v>341</v>
      </c>
      <c r="H13" s="46" t="s">
        <v>325</v>
      </c>
      <c r="I13" s="46" t="s">
        <v>321</v>
      </c>
      <c r="J13" s="48" t="s">
        <v>342</v>
      </c>
    </row>
    <row r="14" ht="52" customHeight="1" spans="1:10">
      <c r="A14" s="7"/>
      <c r="B14" s="7"/>
      <c r="C14" s="46" t="s">
        <v>315</v>
      </c>
      <c r="D14" s="46" t="s">
        <v>343</v>
      </c>
      <c r="E14" s="46" t="s">
        <v>344</v>
      </c>
      <c r="F14" s="46" t="s">
        <v>345</v>
      </c>
      <c r="G14" s="46" t="s">
        <v>346</v>
      </c>
      <c r="H14" s="46" t="s">
        <v>347</v>
      </c>
      <c r="I14" s="46" t="s">
        <v>321</v>
      </c>
      <c r="J14" s="48" t="s">
        <v>348</v>
      </c>
    </row>
    <row r="15" ht="52" customHeight="1" spans="1:10">
      <c r="A15" s="7"/>
      <c r="B15" s="7"/>
      <c r="C15" s="46" t="s">
        <v>349</v>
      </c>
      <c r="D15" s="46" t="s">
        <v>350</v>
      </c>
      <c r="E15" s="46" t="s">
        <v>351</v>
      </c>
      <c r="F15" s="46" t="s">
        <v>340</v>
      </c>
      <c r="G15" s="46" t="s">
        <v>352</v>
      </c>
      <c r="H15" s="46" t="s">
        <v>325</v>
      </c>
      <c r="I15" s="46" t="s">
        <v>353</v>
      </c>
      <c r="J15" s="48" t="s">
        <v>354</v>
      </c>
    </row>
    <row r="16" ht="52" customHeight="1" spans="1:10">
      <c r="A16" s="7"/>
      <c r="B16" s="7"/>
      <c r="C16" s="46" t="s">
        <v>349</v>
      </c>
      <c r="D16" s="46" t="s">
        <v>350</v>
      </c>
      <c r="E16" s="46" t="s">
        <v>355</v>
      </c>
      <c r="F16" s="46" t="s">
        <v>340</v>
      </c>
      <c r="G16" s="46" t="s">
        <v>356</v>
      </c>
      <c r="H16" s="46" t="s">
        <v>325</v>
      </c>
      <c r="I16" s="46" t="s">
        <v>353</v>
      </c>
      <c r="J16" s="48" t="s">
        <v>357</v>
      </c>
    </row>
    <row r="17" ht="52" customHeight="1" spans="1:10">
      <c r="A17" s="7"/>
      <c r="B17" s="7"/>
      <c r="C17" s="46" t="s">
        <v>358</v>
      </c>
      <c r="D17" s="46" t="s">
        <v>359</v>
      </c>
      <c r="E17" s="46" t="s">
        <v>360</v>
      </c>
      <c r="F17" s="46" t="s">
        <v>318</v>
      </c>
      <c r="G17" s="46" t="s">
        <v>361</v>
      </c>
      <c r="H17" s="46" t="s">
        <v>333</v>
      </c>
      <c r="I17" s="46" t="s">
        <v>321</v>
      </c>
      <c r="J17" s="48" t="s">
        <v>362</v>
      </c>
    </row>
    <row r="18" ht="52" customHeight="1" spans="1:10">
      <c r="A18" s="47" t="s">
        <v>300</v>
      </c>
      <c r="B18" s="48" t="s">
        <v>363</v>
      </c>
      <c r="C18" s="7"/>
      <c r="D18" s="7"/>
      <c r="E18" s="7"/>
      <c r="F18" s="7"/>
      <c r="G18" s="7"/>
      <c r="H18" s="7"/>
      <c r="I18" s="7"/>
      <c r="J18" s="7"/>
    </row>
    <row r="19" ht="52" customHeight="1" spans="1:10">
      <c r="A19" s="7"/>
      <c r="B19" s="7"/>
      <c r="C19" s="46" t="s">
        <v>315</v>
      </c>
      <c r="D19" s="46" t="s">
        <v>316</v>
      </c>
      <c r="E19" s="46" t="s">
        <v>364</v>
      </c>
      <c r="F19" s="46" t="s">
        <v>318</v>
      </c>
      <c r="G19" s="46" t="s">
        <v>365</v>
      </c>
      <c r="H19" s="46" t="s">
        <v>366</v>
      </c>
      <c r="I19" s="46" t="s">
        <v>321</v>
      </c>
      <c r="J19" s="48" t="s">
        <v>367</v>
      </c>
    </row>
    <row r="20" ht="52" customHeight="1" spans="1:10">
      <c r="A20" s="7"/>
      <c r="B20" s="7"/>
      <c r="C20" s="46" t="s">
        <v>315</v>
      </c>
      <c r="D20" s="46" t="s">
        <v>316</v>
      </c>
      <c r="E20" s="46" t="s">
        <v>368</v>
      </c>
      <c r="F20" s="46" t="s">
        <v>318</v>
      </c>
      <c r="G20" s="46" t="s">
        <v>86</v>
      </c>
      <c r="H20" s="46" t="s">
        <v>369</v>
      </c>
      <c r="I20" s="46" t="s">
        <v>321</v>
      </c>
      <c r="J20" s="48" t="s">
        <v>370</v>
      </c>
    </row>
    <row r="21" ht="52" customHeight="1" spans="1:10">
      <c r="A21" s="7"/>
      <c r="B21" s="7"/>
      <c r="C21" s="46" t="s">
        <v>315</v>
      </c>
      <c r="D21" s="46" t="s">
        <v>316</v>
      </c>
      <c r="E21" s="46" t="s">
        <v>371</v>
      </c>
      <c r="F21" s="46" t="s">
        <v>318</v>
      </c>
      <c r="G21" s="46" t="s">
        <v>84</v>
      </c>
      <c r="H21" s="46" t="s">
        <v>369</v>
      </c>
      <c r="I21" s="46" t="s">
        <v>321</v>
      </c>
      <c r="J21" s="48" t="s">
        <v>372</v>
      </c>
    </row>
    <row r="22" ht="52" customHeight="1" spans="1:10">
      <c r="A22" s="7"/>
      <c r="B22" s="7"/>
      <c r="C22" s="46" t="s">
        <v>315</v>
      </c>
      <c r="D22" s="46" t="s">
        <v>330</v>
      </c>
      <c r="E22" s="46" t="s">
        <v>373</v>
      </c>
      <c r="F22" s="46" t="s">
        <v>318</v>
      </c>
      <c r="G22" s="46" t="s">
        <v>374</v>
      </c>
      <c r="H22" s="46" t="s">
        <v>333</v>
      </c>
      <c r="I22" s="46" t="s">
        <v>321</v>
      </c>
      <c r="J22" s="48" t="s">
        <v>375</v>
      </c>
    </row>
    <row r="23" ht="52" customHeight="1" spans="1:10">
      <c r="A23" s="7"/>
      <c r="B23" s="7"/>
      <c r="C23" s="46" t="s">
        <v>315</v>
      </c>
      <c r="D23" s="46" t="s">
        <v>330</v>
      </c>
      <c r="E23" s="46" t="s">
        <v>376</v>
      </c>
      <c r="F23" s="46" t="s">
        <v>318</v>
      </c>
      <c r="G23" s="46" t="s">
        <v>332</v>
      </c>
      <c r="H23" s="46" t="s">
        <v>333</v>
      </c>
      <c r="I23" s="46" t="s">
        <v>321</v>
      </c>
      <c r="J23" s="48" t="s">
        <v>377</v>
      </c>
    </row>
    <row r="24" ht="52" customHeight="1" spans="1:10">
      <c r="A24" s="7"/>
      <c r="B24" s="7"/>
      <c r="C24" s="46" t="s">
        <v>315</v>
      </c>
      <c r="D24" s="46" t="s">
        <v>330</v>
      </c>
      <c r="E24" s="46" t="s">
        <v>378</v>
      </c>
      <c r="F24" s="46" t="s">
        <v>318</v>
      </c>
      <c r="G24" s="46" t="s">
        <v>332</v>
      </c>
      <c r="H24" s="46" t="s">
        <v>333</v>
      </c>
      <c r="I24" s="46" t="s">
        <v>321</v>
      </c>
      <c r="J24" s="48" t="s">
        <v>379</v>
      </c>
    </row>
    <row r="25" ht="52" customHeight="1" spans="1:10">
      <c r="A25" s="7"/>
      <c r="B25" s="7"/>
      <c r="C25" s="46" t="s">
        <v>315</v>
      </c>
      <c r="D25" s="46" t="s">
        <v>338</v>
      </c>
      <c r="E25" s="46" t="s">
        <v>339</v>
      </c>
      <c r="F25" s="46" t="s">
        <v>340</v>
      </c>
      <c r="G25" s="46" t="s">
        <v>341</v>
      </c>
      <c r="H25" s="46" t="s">
        <v>325</v>
      </c>
      <c r="I25" s="46" t="s">
        <v>353</v>
      </c>
      <c r="J25" s="48" t="s">
        <v>380</v>
      </c>
    </row>
    <row r="26" ht="52" customHeight="1" spans="1:10">
      <c r="A26" s="7"/>
      <c r="B26" s="7"/>
      <c r="C26" s="46" t="s">
        <v>315</v>
      </c>
      <c r="D26" s="46" t="s">
        <v>343</v>
      </c>
      <c r="E26" s="46" t="s">
        <v>344</v>
      </c>
      <c r="F26" s="46" t="s">
        <v>345</v>
      </c>
      <c r="G26" s="46" t="s">
        <v>381</v>
      </c>
      <c r="H26" s="46" t="s">
        <v>347</v>
      </c>
      <c r="I26" s="46" t="s">
        <v>321</v>
      </c>
      <c r="J26" s="48" t="s">
        <v>382</v>
      </c>
    </row>
    <row r="27" ht="52" customHeight="1" spans="1:10">
      <c r="A27" s="7"/>
      <c r="B27" s="7"/>
      <c r="C27" s="46" t="s">
        <v>349</v>
      </c>
      <c r="D27" s="46" t="s">
        <v>350</v>
      </c>
      <c r="E27" s="46" t="s">
        <v>383</v>
      </c>
      <c r="F27" s="46" t="s">
        <v>340</v>
      </c>
      <c r="G27" s="46" t="s">
        <v>384</v>
      </c>
      <c r="H27" s="46" t="s">
        <v>325</v>
      </c>
      <c r="I27" s="46" t="s">
        <v>353</v>
      </c>
      <c r="J27" s="48" t="s">
        <v>385</v>
      </c>
    </row>
    <row r="28" ht="52" customHeight="1" spans="1:10">
      <c r="A28" s="7"/>
      <c r="B28" s="7"/>
      <c r="C28" s="46" t="s">
        <v>358</v>
      </c>
      <c r="D28" s="46" t="s">
        <v>359</v>
      </c>
      <c r="E28" s="46" t="s">
        <v>386</v>
      </c>
      <c r="F28" s="46" t="s">
        <v>318</v>
      </c>
      <c r="G28" s="46" t="s">
        <v>361</v>
      </c>
      <c r="H28" s="46" t="s">
        <v>333</v>
      </c>
      <c r="I28" s="46" t="s">
        <v>321</v>
      </c>
      <c r="J28" s="48" t="s">
        <v>387</v>
      </c>
    </row>
    <row r="29" ht="52" customHeight="1" spans="1:10">
      <c r="A29" s="47" t="s">
        <v>297</v>
      </c>
      <c r="B29" s="48" t="s">
        <v>388</v>
      </c>
      <c r="C29" s="7"/>
      <c r="D29" s="7"/>
      <c r="E29" s="7"/>
      <c r="F29" s="7"/>
      <c r="G29" s="7"/>
      <c r="H29" s="7"/>
      <c r="I29" s="7"/>
      <c r="J29" s="7"/>
    </row>
    <row r="30" ht="52" customHeight="1" spans="1:10">
      <c r="A30" s="7"/>
      <c r="B30" s="7"/>
      <c r="C30" s="46" t="s">
        <v>315</v>
      </c>
      <c r="D30" s="46" t="s">
        <v>316</v>
      </c>
      <c r="E30" s="46" t="s">
        <v>364</v>
      </c>
      <c r="F30" s="46" t="s">
        <v>318</v>
      </c>
      <c r="G30" s="46" t="s">
        <v>365</v>
      </c>
      <c r="H30" s="46" t="s">
        <v>389</v>
      </c>
      <c r="I30" s="46" t="s">
        <v>321</v>
      </c>
      <c r="J30" s="48" t="s">
        <v>367</v>
      </c>
    </row>
    <row r="31" ht="52" customHeight="1" spans="1:10">
      <c r="A31" s="7"/>
      <c r="B31" s="7"/>
      <c r="C31" s="46" t="s">
        <v>315</v>
      </c>
      <c r="D31" s="46" t="s">
        <v>316</v>
      </c>
      <c r="E31" s="46" t="s">
        <v>368</v>
      </c>
      <c r="F31" s="46" t="s">
        <v>318</v>
      </c>
      <c r="G31" s="46" t="s">
        <v>86</v>
      </c>
      <c r="H31" s="46" t="s">
        <v>369</v>
      </c>
      <c r="I31" s="46" t="s">
        <v>321</v>
      </c>
      <c r="J31" s="48" t="s">
        <v>370</v>
      </c>
    </row>
    <row r="32" ht="52" customHeight="1" spans="1:10">
      <c r="A32" s="7"/>
      <c r="B32" s="7"/>
      <c r="C32" s="46" t="s">
        <v>315</v>
      </c>
      <c r="D32" s="46" t="s">
        <v>316</v>
      </c>
      <c r="E32" s="46" t="s">
        <v>371</v>
      </c>
      <c r="F32" s="46" t="s">
        <v>318</v>
      </c>
      <c r="G32" s="46" t="s">
        <v>84</v>
      </c>
      <c r="H32" s="46" t="s">
        <v>369</v>
      </c>
      <c r="I32" s="46" t="s">
        <v>321</v>
      </c>
      <c r="J32" s="48" t="s">
        <v>372</v>
      </c>
    </row>
    <row r="33" ht="52" customHeight="1" spans="1:10">
      <c r="A33" s="7"/>
      <c r="B33" s="7"/>
      <c r="C33" s="46" t="s">
        <v>315</v>
      </c>
      <c r="D33" s="46" t="s">
        <v>330</v>
      </c>
      <c r="E33" s="46" t="s">
        <v>373</v>
      </c>
      <c r="F33" s="46" t="s">
        <v>318</v>
      </c>
      <c r="G33" s="46" t="s">
        <v>374</v>
      </c>
      <c r="H33" s="46" t="s">
        <v>333</v>
      </c>
      <c r="I33" s="46" t="s">
        <v>321</v>
      </c>
      <c r="J33" s="48" t="s">
        <v>375</v>
      </c>
    </row>
    <row r="34" ht="52" customHeight="1" spans="1:10">
      <c r="A34" s="7"/>
      <c r="B34" s="7"/>
      <c r="C34" s="46" t="s">
        <v>315</v>
      </c>
      <c r="D34" s="46" t="s">
        <v>330</v>
      </c>
      <c r="E34" s="46" t="s">
        <v>376</v>
      </c>
      <c r="F34" s="46" t="s">
        <v>318</v>
      </c>
      <c r="G34" s="46" t="s">
        <v>332</v>
      </c>
      <c r="H34" s="46" t="s">
        <v>333</v>
      </c>
      <c r="I34" s="46" t="s">
        <v>321</v>
      </c>
      <c r="J34" s="48" t="s">
        <v>377</v>
      </c>
    </row>
    <row r="35" ht="52" customHeight="1" spans="1:10">
      <c r="A35" s="7"/>
      <c r="B35" s="7"/>
      <c r="C35" s="46" t="s">
        <v>315</v>
      </c>
      <c r="D35" s="46" t="s">
        <v>330</v>
      </c>
      <c r="E35" s="46" t="s">
        <v>378</v>
      </c>
      <c r="F35" s="46" t="s">
        <v>318</v>
      </c>
      <c r="G35" s="46" t="s">
        <v>332</v>
      </c>
      <c r="H35" s="46" t="s">
        <v>333</v>
      </c>
      <c r="I35" s="46" t="s">
        <v>321</v>
      </c>
      <c r="J35" s="48" t="s">
        <v>379</v>
      </c>
    </row>
    <row r="36" ht="52" customHeight="1" spans="1:10">
      <c r="A36" s="7"/>
      <c r="B36" s="7"/>
      <c r="C36" s="46" t="s">
        <v>315</v>
      </c>
      <c r="D36" s="46" t="s">
        <v>338</v>
      </c>
      <c r="E36" s="46" t="s">
        <v>339</v>
      </c>
      <c r="F36" s="46" t="s">
        <v>340</v>
      </c>
      <c r="G36" s="46" t="s">
        <v>341</v>
      </c>
      <c r="H36" s="46" t="s">
        <v>325</v>
      </c>
      <c r="I36" s="46" t="s">
        <v>353</v>
      </c>
      <c r="J36" s="48" t="s">
        <v>380</v>
      </c>
    </row>
    <row r="37" ht="52" customHeight="1" spans="1:10">
      <c r="A37" s="7"/>
      <c r="B37" s="7"/>
      <c r="C37" s="46" t="s">
        <v>315</v>
      </c>
      <c r="D37" s="46" t="s">
        <v>343</v>
      </c>
      <c r="E37" s="46" t="s">
        <v>344</v>
      </c>
      <c r="F37" s="46" t="s">
        <v>345</v>
      </c>
      <c r="G37" s="46" t="s">
        <v>390</v>
      </c>
      <c r="H37" s="46" t="s">
        <v>347</v>
      </c>
      <c r="I37" s="46" t="s">
        <v>321</v>
      </c>
      <c r="J37" s="48" t="s">
        <v>382</v>
      </c>
    </row>
    <row r="38" ht="52" customHeight="1" spans="1:10">
      <c r="A38" s="7"/>
      <c r="B38" s="7"/>
      <c r="C38" s="46" t="s">
        <v>349</v>
      </c>
      <c r="D38" s="46" t="s">
        <v>350</v>
      </c>
      <c r="E38" s="46" t="s">
        <v>383</v>
      </c>
      <c r="F38" s="46" t="s">
        <v>340</v>
      </c>
      <c r="G38" s="46" t="s">
        <v>384</v>
      </c>
      <c r="H38" s="46" t="s">
        <v>325</v>
      </c>
      <c r="I38" s="46" t="s">
        <v>353</v>
      </c>
      <c r="J38" s="48" t="s">
        <v>385</v>
      </c>
    </row>
    <row r="39" ht="52" customHeight="1" spans="1:10">
      <c r="A39" s="7"/>
      <c r="B39" s="7"/>
      <c r="C39" s="46" t="s">
        <v>358</v>
      </c>
      <c r="D39" s="46" t="s">
        <v>359</v>
      </c>
      <c r="E39" s="46" t="s">
        <v>386</v>
      </c>
      <c r="F39" s="46" t="s">
        <v>318</v>
      </c>
      <c r="G39" s="46" t="s">
        <v>361</v>
      </c>
      <c r="H39" s="46" t="s">
        <v>333</v>
      </c>
      <c r="I39" s="46" t="s">
        <v>321</v>
      </c>
      <c r="J39" s="48" t="s">
        <v>387</v>
      </c>
    </row>
  </sheetData>
  <mergeCells count="2">
    <mergeCell ref="A1:J1"/>
    <mergeCell ref="A2:J2"/>
  </mergeCells>
  <printOptions horizontalCentered="1"/>
  <pageMargins left="0.39" right="0.39" top="0.51" bottom="0.51" header="0.31" footer="0.31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2025年部门财务收支预算总表01-1</vt:lpstr>
      <vt:lpstr>2025年部门收入预算表01-2</vt:lpstr>
      <vt:lpstr>2025年部门支出预算表01-3 </vt:lpstr>
      <vt:lpstr>2025年部门财政拨款收支预算总表02-1</vt:lpstr>
      <vt:lpstr>2025年一般公共预算支出预算表02-2</vt:lpstr>
      <vt:lpstr>2025年一般公共预算“三公”经费支出预算表03</vt:lpstr>
      <vt:lpstr>部门基本支出预算表（人员类、运转类公用经费项目）04</vt:lpstr>
      <vt:lpstr>部门项目支出预算表（其他运转类、特定目标类项目）05-1</vt:lpstr>
      <vt:lpstr>2025年部门项目支出绩效目标表（本次下达）05-2</vt:lpstr>
      <vt:lpstr>2025年部门项目支出绩效目标表（另文下达）05-3</vt:lpstr>
      <vt:lpstr>2025年部门政府性基金预算支出预算表06</vt:lpstr>
      <vt:lpstr>2025年部门政府采购预算表07</vt:lpstr>
      <vt:lpstr>2025年部门政府购买服务预算表08</vt:lpstr>
      <vt:lpstr>2025年对下转移支付预算表09-1</vt:lpstr>
      <vt:lpstr>2025年对下转移支付绩效目标表09-2</vt:lpstr>
      <vt:lpstr>2025年新增资产配置表10</vt:lpstr>
      <vt:lpstr>2025年上级补助项目支出预算表11</vt:lpstr>
      <vt:lpstr>2025年部门项目中期规划预算表12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颩雨凲珵</cp:lastModifiedBy>
  <dcterms:created xsi:type="dcterms:W3CDTF">2025-03-17T07:44:00Z</dcterms:created>
  <dcterms:modified xsi:type="dcterms:W3CDTF">2025-04-08T06:39:38Z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D5C9F9F9A02D434999B31C5F45C25639_12</vt:lpwstr>
  </property>
  <property fmtid="{D5CDD505-2E9C-101B-9397-08002B2CF9AE}" pid="3" name="KSOProductBuildVer">
    <vt:lpwstr>2052-12.1.0.20305</vt:lpwstr>
  </property>
</Properties>
</file>